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972" windowHeight="8508"/>
  </bookViews>
  <sheets>
    <sheet name="家計管理の仕組み化" sheetId="1" r:id="rId1"/>
    <sheet name="特別費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N53" i="1"/>
  <c r="N50" i="1"/>
  <c r="H54" i="1"/>
  <c r="C54" i="1"/>
  <c r="O8" i="2"/>
  <c r="O13" i="2"/>
  <c r="O18" i="2"/>
  <c r="O23" i="2"/>
  <c r="O28" i="2"/>
  <c r="O33" i="2"/>
  <c r="O38" i="2"/>
  <c r="O43" i="2"/>
  <c r="O48" i="2"/>
  <c r="O53" i="2"/>
  <c r="P3" i="2"/>
  <c r="O3" i="2"/>
  <c r="P8" i="2" s="1"/>
  <c r="M62" i="2"/>
  <c r="O58" i="2" s="1"/>
  <c r="P58" i="2" s="1"/>
  <c r="M57" i="2"/>
  <c r="M52" i="2"/>
  <c r="M47" i="2"/>
  <c r="M42" i="2"/>
  <c r="M37" i="2"/>
  <c r="M32" i="2"/>
  <c r="M27" i="2"/>
  <c r="M22" i="2"/>
  <c r="M17" i="2"/>
  <c r="M12" i="2"/>
  <c r="M7" i="2"/>
  <c r="B7" i="2"/>
  <c r="E7" i="2"/>
  <c r="G7" i="2"/>
  <c r="I7" i="2"/>
  <c r="K7" i="2"/>
  <c r="B12" i="2"/>
  <c r="E12" i="2"/>
  <c r="G12" i="2"/>
  <c r="I12" i="2"/>
  <c r="K12" i="2"/>
  <c r="B17" i="2"/>
  <c r="E17" i="2"/>
  <c r="G17" i="2"/>
  <c r="I17" i="2"/>
  <c r="K17" i="2"/>
  <c r="B22" i="2"/>
  <c r="E22" i="2"/>
  <c r="G22" i="2"/>
  <c r="I22" i="2"/>
  <c r="K22" i="2"/>
  <c r="B27" i="2"/>
  <c r="E27" i="2"/>
  <c r="G27" i="2"/>
  <c r="I27" i="2"/>
  <c r="K27" i="2"/>
  <c r="B32" i="2"/>
  <c r="E32" i="2"/>
  <c r="G32" i="2"/>
  <c r="I32" i="2"/>
  <c r="K32" i="2"/>
  <c r="B37" i="2"/>
  <c r="E37" i="2"/>
  <c r="G37" i="2"/>
  <c r="I37" i="2"/>
  <c r="K37" i="2"/>
  <c r="B42" i="2"/>
  <c r="E42" i="2"/>
  <c r="G42" i="2"/>
  <c r="I42" i="2"/>
  <c r="K42" i="2"/>
  <c r="B47" i="2"/>
  <c r="E47" i="2"/>
  <c r="G47" i="2"/>
  <c r="I47" i="2"/>
  <c r="K47" i="2"/>
  <c r="B52" i="2"/>
  <c r="E52" i="2"/>
  <c r="G52" i="2"/>
  <c r="I52" i="2"/>
  <c r="K52" i="2"/>
  <c r="B57" i="2"/>
  <c r="E57" i="2"/>
  <c r="G57" i="2"/>
  <c r="I57" i="2"/>
  <c r="K57" i="2"/>
  <c r="B62" i="2"/>
  <c r="E62" i="2"/>
  <c r="G62" i="2"/>
  <c r="I62" i="2"/>
  <c r="K62" i="2"/>
  <c r="D56" i="1" l="1"/>
  <c r="P7" i="1" s="1"/>
  <c r="M63" i="2"/>
  <c r="O63" i="2" s="1"/>
  <c r="M64" i="2"/>
  <c r="P13" i="2"/>
  <c r="P18" i="2" s="1"/>
  <c r="P23" i="2" s="1"/>
  <c r="P28" i="2" s="1"/>
  <c r="P33" i="2" s="1"/>
  <c r="P38" i="2" s="1"/>
  <c r="P43" i="2" s="1"/>
  <c r="P48" i="2" s="1"/>
  <c r="P53" i="2" s="1"/>
  <c r="I64" i="2"/>
  <c r="E63" i="2"/>
  <c r="G63" i="2"/>
  <c r="I63" i="2"/>
  <c r="G64" i="2"/>
  <c r="E64" i="2"/>
  <c r="K63" i="2"/>
  <c r="K64" i="2"/>
  <c r="C64" i="2"/>
  <c r="C63" i="2"/>
  <c r="D17" i="1" l="1"/>
  <c r="E17" i="1"/>
  <c r="C17" i="1"/>
  <c r="C18" i="1" l="1"/>
  <c r="D20" i="1" s="1"/>
  <c r="H6" i="1" l="1"/>
  <c r="J6" i="1" s="1"/>
  <c r="M7" i="1"/>
  <c r="J7" i="1"/>
  <c r="H10" i="1"/>
  <c r="J10" i="1" s="1"/>
  <c r="H9" i="1"/>
  <c r="J9" i="1" s="1"/>
  <c r="H5" i="1"/>
  <c r="J5" i="1" s="1"/>
  <c r="H8" i="1"/>
  <c r="J8" i="1" s="1"/>
</calcChain>
</file>

<file path=xl/sharedStrings.xml><?xml version="1.0" encoding="utf-8"?>
<sst xmlns="http://schemas.openxmlformats.org/spreadsheetml/2006/main" count="117" uniqueCount="98">
  <si>
    <t>勤務先</t>
    <rPh sb="0" eb="3">
      <t>キンムサキ</t>
    </rPh>
    <phoneticPr fontId="1"/>
  </si>
  <si>
    <t>外勤</t>
    <rPh sb="0" eb="2">
      <t>ガイキン</t>
    </rPh>
    <phoneticPr fontId="1"/>
  </si>
  <si>
    <t>その他(講演料など)</t>
    <rPh sb="2" eb="3">
      <t>タ</t>
    </rPh>
    <rPh sb="4" eb="6">
      <t>コウエン</t>
    </rPh>
    <rPh sb="6" eb="7">
      <t>リョウ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</si>
  <si>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</si>
  <si>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</si>
  <si>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</si>
  <si>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</si>
  <si>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</si>
  <si>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</si>
  <si>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</si>
  <si>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</si>
  <si>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</si>
  <si>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</si>
  <si>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</si>
  <si>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</si>
  <si>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小計</t>
    <rPh sb="0" eb="2">
      <t>ショウケイ</t>
    </rPh>
    <phoneticPr fontId="1"/>
  </si>
  <si>
    <t>合計</t>
    <rPh sb="0" eb="2">
      <t>ゴウケイ</t>
    </rPh>
    <phoneticPr fontId="1"/>
  </si>
  <si>
    <t>貯金率</t>
    <rPh sb="0" eb="2">
      <t>チョキン</t>
    </rPh>
    <rPh sb="2" eb="3">
      <t>リツ</t>
    </rPh>
    <phoneticPr fontId="1"/>
  </si>
  <si>
    <t>年間貯金目標</t>
    <rPh sb="0" eb="2">
      <t>ネンカン</t>
    </rPh>
    <rPh sb="2" eb="4">
      <t>チョキン</t>
    </rPh>
    <rPh sb="4" eb="6">
      <t>モクヒョウ</t>
    </rPh>
    <phoneticPr fontId="1"/>
  </si>
  <si>
    <t>月換算</t>
    <rPh sb="0" eb="1">
      <t>ツキ</t>
    </rPh>
    <rPh sb="1" eb="3">
      <t>カンサン</t>
    </rPh>
    <phoneticPr fontId="1"/>
  </si>
  <si>
    <t>Step1．年間の手取り収入を把握する</t>
    <phoneticPr fontId="1"/>
  </si>
  <si>
    <t>Step2．貯金の理想金額を決める</t>
    <phoneticPr fontId="1"/>
  </si>
  <si>
    <t>B：目標貯金額(年間)</t>
    <rPh sb="2" eb="4">
      <t>モクヒョウ</t>
    </rPh>
    <rPh sb="4" eb="6">
      <t>チョキン</t>
    </rPh>
    <rPh sb="6" eb="7">
      <t>ガク</t>
    </rPh>
    <rPh sb="8" eb="10">
      <t>ネンカン</t>
    </rPh>
    <phoneticPr fontId="1"/>
  </si>
  <si>
    <t>A：年間手取り収入</t>
    <rPh sb="2" eb="4">
      <t>ネンカン</t>
    </rPh>
    <rPh sb="4" eb="6">
      <t>テドリ</t>
    </rPh>
    <rPh sb="7" eb="9">
      <t>シュウニュウ</t>
    </rPh>
    <phoneticPr fontId="1"/>
  </si>
  <si>
    <t>Step3．特別費を把握する</t>
    <phoneticPr fontId="1"/>
  </si>
  <si>
    <t>項目別月平均</t>
    <rPh sb="0" eb="2">
      <t>コウモク</t>
    </rPh>
    <rPh sb="2" eb="3">
      <t>ベツ</t>
    </rPh>
    <rPh sb="3" eb="6">
      <t>ツキヘイキン</t>
    </rPh>
    <phoneticPr fontId="1"/>
  </si>
  <si>
    <t>項目別合計</t>
    <rPh sb="0" eb="3">
      <t>コウモクベツ</t>
    </rPh>
    <rPh sb="3" eb="5">
      <t>ゴウケイ</t>
    </rPh>
    <phoneticPr fontId="1"/>
  </si>
  <si>
    <t>合計累計金額</t>
    <rPh sb="0" eb="2">
      <t>ゴウケイ</t>
    </rPh>
    <rPh sb="2" eb="6">
      <t>ルイケイキンガク</t>
    </rPh>
    <phoneticPr fontId="1"/>
  </si>
  <si>
    <t>月合計</t>
    <rPh sb="0" eb="1">
      <t>ツキ</t>
    </rPh>
    <rPh sb="1" eb="3">
      <t>ゴウケイ</t>
    </rPh>
    <phoneticPr fontId="1"/>
  </si>
  <si>
    <t>4)子供費</t>
    <rPh sb="2" eb="4">
      <t>コドモ</t>
    </rPh>
    <rPh sb="4" eb="5">
      <t>ヒ</t>
    </rPh>
    <phoneticPr fontId="1"/>
  </si>
  <si>
    <t>3)その他</t>
    <rPh sb="4" eb="5">
      <t>タ</t>
    </rPh>
    <phoneticPr fontId="1"/>
  </si>
  <si>
    <t>2)税金</t>
    <rPh sb="2" eb="4">
      <t>ゼイキン</t>
    </rPh>
    <phoneticPr fontId="1"/>
  </si>
  <si>
    <t>1）維持費</t>
    <rPh sb="2" eb="5">
      <t>イジヒ</t>
    </rPh>
    <phoneticPr fontId="1"/>
  </si>
  <si>
    <t>追加納税</t>
    <rPh sb="0" eb="4">
      <t>ツイカノウゼイ</t>
    </rPh>
    <phoneticPr fontId="1"/>
  </si>
  <si>
    <t>予定納税①</t>
    <rPh sb="0" eb="4">
      <t>ヨテイノウゼイ</t>
    </rPh>
    <phoneticPr fontId="1"/>
  </si>
  <si>
    <t>予定納税②</t>
    <phoneticPr fontId="1"/>
  </si>
  <si>
    <t>　　　　　　仕事費</t>
    <rPh sb="6" eb="8">
      <t>シゴト</t>
    </rPh>
    <rPh sb="8" eb="9">
      <t>ヒ</t>
    </rPh>
    <phoneticPr fontId="1"/>
  </si>
  <si>
    <t>【特別支出】</t>
    <phoneticPr fontId="1"/>
  </si>
  <si>
    <t>C：年間の特別費</t>
    <rPh sb="2" eb="4">
      <t>ネンカン</t>
    </rPh>
    <rPh sb="5" eb="7">
      <t>トクベツ</t>
    </rPh>
    <rPh sb="7" eb="8">
      <t>ヒ</t>
    </rPh>
    <phoneticPr fontId="1"/>
  </si>
  <si>
    <t>お楽しみ費</t>
    <rPh sb="1" eb="2">
      <t>タノ</t>
    </rPh>
    <rPh sb="4" eb="5">
      <t>ヒ</t>
    </rPh>
    <phoneticPr fontId="1"/>
  </si>
  <si>
    <t>家賃</t>
    <phoneticPr fontId="1"/>
  </si>
  <si>
    <t>駐車場</t>
    <phoneticPr fontId="1"/>
  </si>
  <si>
    <t>水道</t>
    <phoneticPr fontId="1"/>
  </si>
  <si>
    <t>ガス</t>
    <phoneticPr fontId="1"/>
  </si>
  <si>
    <t>電気</t>
    <phoneticPr fontId="1"/>
  </si>
  <si>
    <t>保育料</t>
    <rPh sb="0" eb="3">
      <t>ホイクリョウ</t>
    </rPh>
    <phoneticPr fontId="1"/>
  </si>
  <si>
    <t>有料会員</t>
    <rPh sb="0" eb="2">
      <t>ユウリョウ</t>
    </rPh>
    <rPh sb="2" eb="4">
      <t>カイイン</t>
    </rPh>
    <phoneticPr fontId="1"/>
  </si>
  <si>
    <t>合計</t>
    <rPh sb="0" eb="2">
      <t>ゴウケイ</t>
    </rPh>
    <phoneticPr fontId="1"/>
  </si>
  <si>
    <t>Step4．毎月の生活費を書き出す</t>
    <rPh sb="6" eb="8">
      <t>マイツキ</t>
    </rPh>
    <phoneticPr fontId="1"/>
  </si>
  <si>
    <t>食費</t>
    <rPh sb="0" eb="2">
      <t>ショクヒ</t>
    </rPh>
    <phoneticPr fontId="1"/>
  </si>
  <si>
    <t>外食費</t>
    <rPh sb="0" eb="2">
      <t>ガイショク</t>
    </rPh>
    <rPh sb="2" eb="3">
      <t>ヒ</t>
    </rPh>
    <phoneticPr fontId="1"/>
  </si>
  <si>
    <t>日用品</t>
    <rPh sb="0" eb="3">
      <t>ニチヨウヒン</t>
    </rPh>
    <phoneticPr fontId="1"/>
  </si>
  <si>
    <t>医療費</t>
    <rPh sb="0" eb="3">
      <t>イリョウヒ</t>
    </rPh>
    <phoneticPr fontId="1"/>
  </si>
  <si>
    <t>交通費(ガソリン)</t>
    <rPh sb="0" eb="3">
      <t>コウツウヒ</t>
    </rPh>
    <phoneticPr fontId="1"/>
  </si>
  <si>
    <t>D：年間の生活費</t>
    <rPh sb="2" eb="4">
      <t>ネンカン</t>
    </rPh>
    <rPh sb="5" eb="7">
      <t>セイカツ</t>
    </rPh>
    <rPh sb="7" eb="8">
      <t>ヒ</t>
    </rPh>
    <phoneticPr fontId="1"/>
  </si>
  <si>
    <t>固定費(月間)</t>
    <rPh sb="0" eb="3">
      <t>コテイヒ</t>
    </rPh>
    <rPh sb="4" eb="6">
      <t>ゲッカン</t>
    </rPh>
    <phoneticPr fontId="1"/>
  </si>
  <si>
    <t>変動費(月間)</t>
    <rPh sb="0" eb="2">
      <t>ヘンドウ</t>
    </rPh>
    <rPh sb="2" eb="3">
      <t>ヒ</t>
    </rPh>
    <rPh sb="4" eb="6">
      <t>ゲッカン</t>
    </rPh>
    <phoneticPr fontId="1"/>
  </si>
  <si>
    <t>Step5．特別費と生活費を調整</t>
    <phoneticPr fontId="1"/>
  </si>
  <si>
    <t>≧</t>
    <phoneticPr fontId="1"/>
  </si>
  <si>
    <t>A-B</t>
    <phoneticPr fontId="1"/>
  </si>
  <si>
    <t>C+D</t>
    <phoneticPr fontId="1"/>
  </si>
  <si>
    <t>【手取り収入-目標金額】≧【特別費+生活費】になるように調整します。</t>
    <rPh sb="1" eb="3">
      <t>テドリ</t>
    </rPh>
    <rPh sb="4" eb="6">
      <t>シュウニュウ</t>
    </rPh>
    <rPh sb="7" eb="11">
      <t>モクヒョウキンガク</t>
    </rPh>
    <rPh sb="14" eb="17">
      <t>トクベツヒ</t>
    </rPh>
    <rPh sb="18" eb="21">
      <t>セイカツヒ</t>
    </rPh>
    <rPh sb="28" eb="30">
      <t>チョウセイ</t>
    </rPh>
    <phoneticPr fontId="1"/>
  </si>
  <si>
    <t>計画完了♪</t>
    <rPh sb="0" eb="2">
      <t>ケイカク</t>
    </rPh>
    <rPh sb="2" eb="4">
      <t>カンリョウ</t>
    </rPh>
    <phoneticPr fontId="1"/>
  </si>
  <si>
    <t>特別費は先取貯金で貯めましょう。</t>
    <rPh sb="0" eb="3">
      <t>トクベツヒ</t>
    </rPh>
    <rPh sb="4" eb="8">
      <t>サキドリチョキン</t>
    </rPh>
    <rPh sb="9" eb="10">
      <t>タ</t>
    </rPh>
    <phoneticPr fontId="1"/>
  </si>
  <si>
    <t>余ったお金はもしもの為にプールしておきます。</t>
    <rPh sb="0" eb="1">
      <t>アマ</t>
    </rPh>
    <rPh sb="4" eb="5">
      <t>カネ</t>
    </rPh>
    <rPh sb="10" eb="11">
      <t>タメ</t>
    </rPh>
    <phoneticPr fontId="1"/>
  </si>
  <si>
    <t>上記結果が調整</t>
    <rPh sb="0" eb="2">
      <t>ジョウキ</t>
    </rPh>
    <rPh sb="2" eb="4">
      <t>ケッカ</t>
    </rPh>
    <rPh sb="5" eb="7">
      <t>チョウセイ</t>
    </rPh>
    <phoneticPr fontId="1"/>
  </si>
  <si>
    <t>❶固定費の見直し</t>
    <phoneticPr fontId="1"/>
  </si>
  <si>
    <t>□</t>
    <phoneticPr fontId="1"/>
  </si>
  <si>
    <t>通信費は格安SIMか</t>
    <rPh sb="0" eb="2">
      <t>ツウシン</t>
    </rPh>
    <rPh sb="2" eb="3">
      <t>ヒ</t>
    </rPh>
    <rPh sb="4" eb="6">
      <t>カクヤス</t>
    </rPh>
    <phoneticPr fontId="1"/>
  </si>
  <si>
    <t>不要な保険の解約</t>
    <rPh sb="0" eb="2">
      <t>フヨウ</t>
    </rPh>
    <rPh sb="3" eb="5">
      <t>ホケン</t>
    </rPh>
    <rPh sb="6" eb="8">
      <t>カイヤク</t>
    </rPh>
    <phoneticPr fontId="1"/>
  </si>
  <si>
    <t>使っていない有料会員の解約</t>
    <rPh sb="0" eb="1">
      <t>ツカ</t>
    </rPh>
    <rPh sb="6" eb="8">
      <t>ユウリョウ</t>
    </rPh>
    <rPh sb="8" eb="10">
      <t>カイイン</t>
    </rPh>
    <rPh sb="11" eb="13">
      <t>カイヤク</t>
    </rPh>
    <phoneticPr fontId="1"/>
  </si>
  <si>
    <t>電力自由化で乗り換える</t>
    <rPh sb="0" eb="2">
      <t>デンリョク</t>
    </rPh>
    <rPh sb="2" eb="5">
      <t>ジユウカ</t>
    </rPh>
    <rPh sb="6" eb="7">
      <t>ノ</t>
    </rPh>
    <rPh sb="8" eb="9">
      <t>カ</t>
    </rPh>
    <phoneticPr fontId="1"/>
  </si>
  <si>
    <t>住宅ローンの乗り換え</t>
    <rPh sb="0" eb="2">
      <t>ジュウタク</t>
    </rPh>
    <rPh sb="6" eb="7">
      <t>ノ</t>
    </rPh>
    <rPh sb="8" eb="9">
      <t>カ</t>
    </rPh>
    <phoneticPr fontId="1"/>
  </si>
  <si>
    <t>❷変動費の見直し</t>
    <rPh sb="1" eb="3">
      <t>ヘンドウ</t>
    </rPh>
    <phoneticPr fontId="1"/>
  </si>
  <si>
    <t>食品ロスはないか？まとめ買いや作り置きの導入</t>
    <rPh sb="0" eb="2">
      <t>ショクヒン</t>
    </rPh>
    <rPh sb="12" eb="13">
      <t>ガ</t>
    </rPh>
    <rPh sb="15" eb="16">
      <t>ツク</t>
    </rPh>
    <rPh sb="17" eb="18">
      <t>オ</t>
    </rPh>
    <rPh sb="20" eb="22">
      <t>ドウニュウ</t>
    </rPh>
    <phoneticPr fontId="1"/>
  </si>
  <si>
    <t>日用品はウェル活でお得に</t>
    <rPh sb="0" eb="3">
      <t>ニチヨウヒン</t>
    </rPh>
    <rPh sb="7" eb="8">
      <t>カツ</t>
    </rPh>
    <rPh sb="10" eb="11">
      <t>トク</t>
    </rPh>
    <phoneticPr fontId="1"/>
  </si>
  <si>
    <t>外食費は妥当か？覆面調査の活用</t>
    <rPh sb="0" eb="3">
      <t>ガイショクヒ</t>
    </rPh>
    <rPh sb="4" eb="6">
      <t>ダトウ</t>
    </rPh>
    <rPh sb="8" eb="10">
      <t>フクメン</t>
    </rPh>
    <rPh sb="10" eb="12">
      <t>チョウサ</t>
    </rPh>
    <rPh sb="13" eb="15">
      <t>カツヨウ</t>
    </rPh>
    <phoneticPr fontId="1"/>
  </si>
  <si>
    <t>❸特別費の見直し</t>
    <rPh sb="1" eb="3">
      <t>トクベツ</t>
    </rPh>
    <rPh sb="3" eb="4">
      <t>ヒ</t>
    </rPh>
    <phoneticPr fontId="1"/>
  </si>
  <si>
    <t>月払いから年払いにする</t>
    <rPh sb="0" eb="1">
      <t>ツキ</t>
    </rPh>
    <rPh sb="1" eb="2">
      <t>バラ</t>
    </rPh>
    <rPh sb="5" eb="6">
      <t>ネン</t>
    </rPh>
    <rPh sb="6" eb="7">
      <t>ハラ</t>
    </rPh>
    <phoneticPr fontId="1"/>
  </si>
  <si>
    <t>お楽しみ費は妥当か？</t>
    <rPh sb="1" eb="2">
      <t>タノ</t>
    </rPh>
    <rPh sb="4" eb="5">
      <t>ヒ</t>
    </rPh>
    <rPh sb="6" eb="8">
      <t>ダトウ</t>
    </rPh>
    <phoneticPr fontId="1"/>
  </si>
  <si>
    <t>父の日やお中元など差し支えなければふるさと納税を活用</t>
    <rPh sb="0" eb="1">
      <t>チチ</t>
    </rPh>
    <rPh sb="2" eb="3">
      <t>ヒ</t>
    </rPh>
    <rPh sb="5" eb="7">
      <t>チュウゲン</t>
    </rPh>
    <rPh sb="9" eb="10">
      <t>サ</t>
    </rPh>
    <rPh sb="11" eb="12">
      <t>ツカ</t>
    </rPh>
    <rPh sb="21" eb="23">
      <t>ノウゼイ</t>
    </rPh>
    <rPh sb="24" eb="26">
      <t>カツヨウ</t>
    </rPh>
    <phoneticPr fontId="1"/>
  </si>
  <si>
    <t>ふるさと納税を活用(米、ティッシュなど消耗品)</t>
    <rPh sb="4" eb="6">
      <t>ノウゼイ</t>
    </rPh>
    <rPh sb="7" eb="9">
      <t>カツヨウ</t>
    </rPh>
    <rPh sb="10" eb="11">
      <t>コメ</t>
    </rPh>
    <rPh sb="19" eb="22">
      <t>ショウモウヒン</t>
    </rPh>
    <phoneticPr fontId="1"/>
  </si>
  <si>
    <t>おこづかい</t>
    <phoneticPr fontId="1"/>
  </si>
  <si>
    <t>被服費</t>
    <rPh sb="0" eb="2">
      <t>ヒフク</t>
    </rPh>
    <rPh sb="2" eb="3">
      <t>ヒ</t>
    </rPh>
    <phoneticPr fontId="1"/>
  </si>
  <si>
    <t>娯楽</t>
    <rPh sb="0" eb="2">
      <t>ゴラク</t>
    </rPh>
    <phoneticPr fontId="1"/>
  </si>
  <si>
    <t>ETCマイレージサービスに登録して交通費削減</t>
    <rPh sb="13" eb="15">
      <t>トウロク</t>
    </rPh>
    <rPh sb="17" eb="20">
      <t>コウツウヒ</t>
    </rPh>
    <rPh sb="20" eb="22">
      <t>サクゲン</t>
    </rPh>
    <phoneticPr fontId="1"/>
  </si>
  <si>
    <t>カード払いか</t>
    <rPh sb="3" eb="4">
      <t>ハラ</t>
    </rPh>
    <phoneticPr fontId="1"/>
  </si>
  <si>
    <t>Step6．家計管理の仕組み化</t>
    <rPh sb="6" eb="8">
      <t>カケイ</t>
    </rPh>
    <rPh sb="8" eb="10">
      <t>カンリ</t>
    </rPh>
    <rPh sb="11" eb="13">
      <t>シク</t>
    </rPh>
    <rPh sb="14" eb="15">
      <t>カ</t>
    </rPh>
    <phoneticPr fontId="1"/>
  </si>
  <si>
    <t>Step5まで出来たらあとは家計管理を仕組み化すればOKです。</t>
    <rPh sb="7" eb="9">
      <t>デキ</t>
    </rPh>
    <rPh sb="14" eb="16">
      <t>カケイ</t>
    </rPh>
    <rPh sb="16" eb="18">
      <t>カンリ</t>
    </rPh>
    <rPh sb="19" eb="21">
      <t>シク</t>
    </rPh>
    <rPh sb="22" eb="23">
      <t>カ</t>
    </rPh>
    <phoneticPr fontId="1"/>
  </si>
  <si>
    <t>目標貯金額を12ヵ月で割って給与から先取貯金</t>
    <rPh sb="0" eb="5">
      <t>モクヒョウチョキンガク</t>
    </rPh>
    <rPh sb="9" eb="10">
      <t>ゲツ</t>
    </rPh>
    <rPh sb="11" eb="12">
      <t>ワ</t>
    </rPh>
    <rPh sb="14" eb="16">
      <t>キュウヨ</t>
    </rPh>
    <rPh sb="18" eb="20">
      <t>サキドリ</t>
    </rPh>
    <rPh sb="20" eb="22">
      <t>チョキン</t>
    </rPh>
    <phoneticPr fontId="1"/>
  </si>
  <si>
    <t>を貯蓄口座へ</t>
    <rPh sb="1" eb="3">
      <t>チョチク</t>
    </rPh>
    <rPh sb="3" eb="5">
      <t>コウザ</t>
    </rPh>
    <phoneticPr fontId="1"/>
  </si>
  <si>
    <t>を特別費口座へ</t>
    <rPh sb="1" eb="4">
      <t>トクベツヒ</t>
    </rPh>
    <rPh sb="4" eb="6">
      <t>コウザ</t>
    </rPh>
    <phoneticPr fontId="1"/>
  </si>
  <si>
    <t>使用したら特別費口座から引き落とし口座へ移動</t>
    <rPh sb="0" eb="2">
      <t>シヨウ</t>
    </rPh>
    <rPh sb="5" eb="8">
      <t>トクベツヒ</t>
    </rPh>
    <rPh sb="8" eb="10">
      <t>コウザ</t>
    </rPh>
    <rPh sb="12" eb="13">
      <t>ヒ</t>
    </rPh>
    <rPh sb="14" eb="15">
      <t>オ</t>
    </rPh>
    <rPh sb="17" eb="19">
      <t>コウザ</t>
    </rPh>
    <rPh sb="20" eb="22">
      <t>イドウ</t>
    </rPh>
    <phoneticPr fontId="1"/>
  </si>
  <si>
    <t>生活費はStep4で書き出した金額を予算としてオーバーしないように生活する</t>
    <rPh sb="0" eb="3">
      <t>セイカツヒ</t>
    </rPh>
    <rPh sb="10" eb="11">
      <t>カ</t>
    </rPh>
    <rPh sb="12" eb="13">
      <t>ダ</t>
    </rPh>
    <rPh sb="15" eb="17">
      <t>キンガク</t>
    </rPh>
    <rPh sb="18" eb="20">
      <t>ヨサン</t>
    </rPh>
    <rPh sb="33" eb="35">
      <t>セイカツ</t>
    </rPh>
    <phoneticPr fontId="1"/>
  </si>
  <si>
    <t>※使いすぎ防止はデビットカードがオススメ</t>
    <rPh sb="1" eb="2">
      <t>ツカ</t>
    </rPh>
    <rPh sb="5" eb="7">
      <t>ボウシ</t>
    </rPh>
    <phoneticPr fontId="1"/>
  </si>
  <si>
    <t>通信費</t>
    <rPh sb="0" eb="3">
      <t>ツウシンヒ</t>
    </rPh>
    <phoneticPr fontId="1"/>
  </si>
  <si>
    <t>保険料</t>
    <rPh sb="0" eb="2">
      <t>ホケン</t>
    </rPh>
    <rPh sb="2" eb="3">
      <t>リョウ</t>
    </rPh>
    <phoneticPr fontId="1"/>
  </si>
  <si>
    <t>年間の特別費を12ヵ月で割って給与から先取積立</t>
    <rPh sb="0" eb="2">
      <t>ネンカン</t>
    </rPh>
    <rPh sb="3" eb="5">
      <t>トクベツ</t>
    </rPh>
    <rPh sb="5" eb="6">
      <t>ヒ</t>
    </rPh>
    <rPh sb="10" eb="11">
      <t>ゲツ</t>
    </rPh>
    <rPh sb="12" eb="13">
      <t>ワ</t>
    </rPh>
    <rPh sb="15" eb="17">
      <t>キュウヨ</t>
    </rPh>
    <rPh sb="19" eb="21">
      <t>サキドリ</t>
    </rPh>
    <rPh sb="21" eb="23">
      <t>ツミタテ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</si>
</sst>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EF3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/>
      <diagonal/>
    </border>
    <border>
      <left/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auto="1"/>
      </right>
      <top/>
      <bottom style="dotted">
        <color theme="0" tint="-0.2499465926084170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2" borderId="3" xfId="0" applyNumberFormat="1" applyFont="1" applyFill="1" applyBorder="1" applyAlignment="1">
      <alignment horizontal="right" vertical="center" shrinkToFit="1"/>
    </xf>
    <xf numFmtId="9" fontId="2" fillId="2" borderId="4" xfId="0" applyNumberFormat="1" applyFont="1" applyFill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horizontal="center" vertical="center" shrinkToFit="1"/>
    </xf>
    <xf numFmtId="9" fontId="2" fillId="2" borderId="5" xfId="0" applyNumberFormat="1" applyFont="1" applyFill="1" applyBorder="1" applyAlignment="1">
      <alignment horizontal="center" vertical="center" shrinkToFit="1"/>
    </xf>
    <xf numFmtId="177" fontId="2" fillId="2" borderId="5" xfId="0" applyNumberFormat="1" applyFont="1" applyFill="1" applyBorder="1" applyAlignment="1">
      <alignment horizontal="center" vertical="center" shrinkToFit="1"/>
    </xf>
    <xf numFmtId="9" fontId="2" fillId="2" borderId="2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shrinkToFit="1"/>
    </xf>
    <xf numFmtId="177" fontId="6" fillId="0" borderId="26" xfId="0" applyNumberFormat="1" applyFont="1" applyBorder="1" applyAlignment="1">
      <alignment horizontal="right" vertical="center" shrinkToFit="1"/>
    </xf>
    <xf numFmtId="177" fontId="6" fillId="0" borderId="29" xfId="0" applyNumberFormat="1" applyFont="1" applyBorder="1" applyAlignment="1">
      <alignment horizontal="right" vertical="center" shrinkToFit="1"/>
    </xf>
    <xf numFmtId="0" fontId="6" fillId="0" borderId="29" xfId="0" applyFont="1" applyBorder="1" applyAlignment="1">
      <alignment vertical="center" shrinkToFit="1"/>
    </xf>
    <xf numFmtId="177" fontId="6" fillId="0" borderId="23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vertical="center" shrinkToFit="1"/>
    </xf>
    <xf numFmtId="177" fontId="6" fillId="0" borderId="34" xfId="0" applyNumberFormat="1" applyFont="1" applyBorder="1" applyAlignment="1">
      <alignment horizontal="right" vertical="center" shrinkToFit="1"/>
    </xf>
    <xf numFmtId="0" fontId="6" fillId="0" borderId="34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177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177" fontId="6" fillId="11" borderId="35" xfId="0" applyNumberFormat="1" applyFont="1" applyFill="1" applyBorder="1" applyAlignment="1">
      <alignment horizontal="center" vertical="center" shrinkToFit="1"/>
    </xf>
    <xf numFmtId="177" fontId="6" fillId="11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1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right" vertical="center" shrinkToFit="1"/>
    </xf>
    <xf numFmtId="177" fontId="2" fillId="2" borderId="5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3" fillId="9" borderId="0" xfId="0" applyFont="1" applyFill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0" fontId="3" fillId="12" borderId="0" xfId="0" applyFont="1" applyFill="1" applyAlignment="1">
      <alignment horizontal="center" vertical="center" shrinkToFit="1"/>
    </xf>
    <xf numFmtId="177" fontId="4" fillId="2" borderId="0" xfId="0" applyNumberFormat="1" applyFont="1" applyFill="1" applyAlignment="1">
      <alignment horizontal="center" vertical="center" shrinkToFit="1"/>
    </xf>
    <xf numFmtId="0" fontId="2" fillId="12" borderId="0" xfId="0" applyFont="1" applyFill="1" applyAlignment="1">
      <alignment horizontal="center" vertical="center" shrinkToFit="1"/>
    </xf>
    <xf numFmtId="177" fontId="2" fillId="2" borderId="41" xfId="0" applyNumberFormat="1" applyFont="1" applyFill="1" applyBorder="1" applyAlignment="1">
      <alignment horizontal="center" vertical="center" shrinkToFit="1"/>
    </xf>
    <xf numFmtId="177" fontId="2" fillId="2" borderId="46" xfId="0" applyNumberFormat="1" applyFont="1" applyFill="1" applyBorder="1" applyAlignment="1">
      <alignment horizontal="center" vertical="center" shrinkToFit="1"/>
    </xf>
    <xf numFmtId="177" fontId="2" fillId="2" borderId="42" xfId="0" applyNumberFormat="1" applyFont="1" applyFill="1" applyBorder="1" applyAlignment="1">
      <alignment horizontal="center" vertical="center" shrinkToFit="1"/>
    </xf>
    <xf numFmtId="177" fontId="2" fillId="2" borderId="0" xfId="0" applyNumberFormat="1" applyFont="1" applyFill="1" applyAlignment="1">
      <alignment horizontal="center" vertical="center" shrinkToFit="1"/>
    </xf>
    <xf numFmtId="177" fontId="2" fillId="2" borderId="45" xfId="0" applyNumberFormat="1" applyFont="1" applyFill="1" applyBorder="1" applyAlignment="1">
      <alignment horizontal="center" vertical="center" shrinkToFit="1"/>
    </xf>
    <xf numFmtId="177" fontId="2" fillId="2" borderId="43" xfId="0" applyNumberFormat="1" applyFont="1" applyFill="1" applyBorder="1" applyAlignment="1">
      <alignment horizontal="center" vertical="center" shrinkToFit="1"/>
    </xf>
    <xf numFmtId="177" fontId="2" fillId="2" borderId="44" xfId="0" applyNumberFormat="1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wrapText="1" shrinkToFit="1"/>
    </xf>
    <xf numFmtId="178" fontId="2" fillId="2" borderId="0" xfId="0" applyNumberFormat="1" applyFont="1" applyFill="1" applyAlignment="1">
      <alignment horizontal="right" vertical="center" shrinkToFit="1"/>
    </xf>
    <xf numFmtId="0" fontId="3" fillId="6" borderId="0" xfId="0" applyFont="1" applyFill="1" applyAlignment="1">
      <alignment horizontal="center" vertical="center" shrinkToFit="1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/>
    </xf>
    <xf numFmtId="177" fontId="6" fillId="0" borderId="38" xfId="0" applyNumberFormat="1" applyFont="1" applyBorder="1" applyAlignment="1">
      <alignment horizontal="right"/>
    </xf>
    <xf numFmtId="177" fontId="6" fillId="0" borderId="39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6" fontId="6" fillId="13" borderId="18" xfId="0" applyNumberFormat="1" applyFont="1" applyFill="1" applyBorder="1" applyAlignment="1">
      <alignment horizontal="right"/>
    </xf>
    <xf numFmtId="176" fontId="6" fillId="13" borderId="17" xfId="0" applyNumberFormat="1" applyFont="1" applyFill="1" applyBorder="1" applyAlignment="1">
      <alignment horizontal="right"/>
    </xf>
    <xf numFmtId="176" fontId="6" fillId="13" borderId="14" xfId="0" applyNumberFormat="1" applyFont="1" applyFill="1" applyBorder="1" applyAlignment="1">
      <alignment horizontal="right"/>
    </xf>
    <xf numFmtId="176" fontId="6" fillId="13" borderId="13" xfId="0" applyNumberFormat="1" applyFont="1" applyFill="1" applyBorder="1" applyAlignment="1">
      <alignment horizontal="right"/>
    </xf>
    <xf numFmtId="176" fontId="6" fillId="11" borderId="14" xfId="0" applyNumberFormat="1" applyFont="1" applyFill="1" applyBorder="1" applyAlignment="1">
      <alignment horizontal="center" vertical="center"/>
    </xf>
    <xf numFmtId="176" fontId="6" fillId="11" borderId="15" xfId="0" applyNumberFormat="1" applyFont="1" applyFill="1" applyBorder="1" applyAlignment="1">
      <alignment horizontal="center" vertical="center"/>
    </xf>
    <xf numFmtId="176" fontId="6" fillId="11" borderId="14" xfId="0" applyNumberFormat="1" applyFont="1" applyFill="1" applyBorder="1" applyAlignment="1">
      <alignment horizontal="right" vertical="center"/>
    </xf>
    <xf numFmtId="176" fontId="6" fillId="11" borderId="15" xfId="0" applyNumberFormat="1" applyFont="1" applyFill="1" applyBorder="1" applyAlignment="1">
      <alignment horizontal="right" vertical="center"/>
    </xf>
    <xf numFmtId="176" fontId="6" fillId="11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176" fontId="6" fillId="10" borderId="7" xfId="0" applyNumberFormat="1" applyFont="1" applyFill="1" applyBorder="1" applyAlignment="1">
      <alignment horizontal="right" vertical="center"/>
    </xf>
    <xf numFmtId="176" fontId="6" fillId="10" borderId="8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6" fillId="10" borderId="22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10" borderId="18" xfId="0" applyFont="1" applyFill="1" applyBorder="1" applyAlignment="1">
      <alignment horizontal="center" vertical="center" shrinkToFit="1"/>
    </xf>
    <xf numFmtId="0" fontId="6" fillId="10" borderId="25" xfId="0" applyFont="1" applyFill="1" applyBorder="1" applyAlignment="1">
      <alignment horizontal="center" vertical="center" shrinkToFit="1"/>
    </xf>
    <xf numFmtId="0" fontId="6" fillId="10" borderId="14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5FF"/>
      <color rgb="FFB8BDFE"/>
      <color rgb="FFFEF3CA"/>
      <color rgb="FFFEB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18</xdr:row>
      <xdr:rowOff>83820</xdr:rowOff>
    </xdr:from>
    <xdr:to>
      <xdr:col>5</xdr:col>
      <xdr:colOff>76200</xdr:colOff>
      <xdr:row>20</xdr:row>
      <xdr:rowOff>99060</xdr:rowOff>
    </xdr:to>
    <xdr:sp macro="" textlink="">
      <xdr:nvSpPr>
        <xdr:cNvPr id="2" name="角丸四角形 1"/>
        <xdr:cNvSpPr/>
      </xdr:nvSpPr>
      <xdr:spPr>
        <a:xfrm>
          <a:off x="533400" y="3116580"/>
          <a:ext cx="3101340" cy="350520"/>
        </a:xfrm>
        <a:prstGeom prst="roundRect">
          <a:avLst/>
        </a:prstGeom>
        <a:noFill/>
        <a:ln w="57150">
          <a:solidFill>
            <a:srgbClr val="FFD5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312420</xdr:colOff>
      <xdr:row>14</xdr:row>
      <xdr:rowOff>76200</xdr:rowOff>
    </xdr:from>
    <xdr:to>
      <xdr:col>10</xdr:col>
      <xdr:colOff>30480</xdr:colOff>
      <xdr:row>20</xdr:row>
      <xdr:rowOff>45720</xdr:rowOff>
    </xdr:to>
    <xdr:sp macro="" textlink="">
      <xdr:nvSpPr>
        <xdr:cNvPr id="3" name="正方形/長方形 2"/>
        <xdr:cNvSpPr/>
      </xdr:nvSpPr>
      <xdr:spPr>
        <a:xfrm>
          <a:off x="3619500" y="2499360"/>
          <a:ext cx="2651760" cy="990600"/>
        </a:xfrm>
        <a:prstGeom prst="rect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281940</xdr:colOff>
      <xdr:row>11</xdr:row>
      <xdr:rowOff>91440</xdr:rowOff>
    </xdr:from>
    <xdr:to>
      <xdr:col>10</xdr:col>
      <xdr:colOff>68580</xdr:colOff>
      <xdr:row>13</xdr:row>
      <xdr:rowOff>106680</xdr:rowOff>
    </xdr:to>
    <xdr:sp macro="" textlink="">
      <xdr:nvSpPr>
        <xdr:cNvPr id="4" name="角丸四角形 3"/>
        <xdr:cNvSpPr/>
      </xdr:nvSpPr>
      <xdr:spPr>
        <a:xfrm>
          <a:off x="3589020" y="2011680"/>
          <a:ext cx="2720340" cy="350520"/>
        </a:xfrm>
        <a:prstGeom prst="roundRect">
          <a:avLst/>
        </a:prstGeom>
        <a:noFill/>
        <a:ln w="57150">
          <a:solidFill>
            <a:srgbClr val="FEF3C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</xdr:colOff>
      <xdr:row>10</xdr:row>
      <xdr:rowOff>38100</xdr:rowOff>
    </xdr:from>
    <xdr:to>
      <xdr:col>8</xdr:col>
      <xdr:colOff>358140</xdr:colOff>
      <xdr:row>11</xdr:row>
      <xdr:rowOff>60960</xdr:rowOff>
    </xdr:to>
    <xdr:cxnSp macro="">
      <xdr:nvCxnSpPr>
        <xdr:cNvPr id="6" name="直線矢印コネクタ 5"/>
        <xdr:cNvCxnSpPr/>
      </xdr:nvCxnSpPr>
      <xdr:spPr>
        <a:xfrm>
          <a:off x="4884420" y="1790700"/>
          <a:ext cx="350520" cy="1905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5</xdr:col>
      <xdr:colOff>342899</xdr:colOff>
      <xdr:row>15</xdr:row>
      <xdr:rowOff>7620</xdr:rowOff>
    </xdr:from>
    <xdr:ext cx="2628901" cy="825867"/>
    <xdr:sp macro="" textlink="">
      <xdr:nvSpPr>
        <xdr:cNvPr id="9" name="テキスト ボックス 8"/>
        <xdr:cNvSpPr txBox="1"/>
      </xdr:nvSpPr>
      <xdr:spPr>
        <a:xfrm>
          <a:off x="3649979" y="2598420"/>
          <a:ext cx="2628901" cy="825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上の表から実現可能な目標金額を決めて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B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に年間目標金額を入力してください。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計画倒れしないような初めは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20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％前後をおすすめします。</a:t>
          </a:r>
        </a:p>
      </xdr:txBody>
    </xdr:sp>
    <xdr:clientData/>
  </xdr:oneCellAnchor>
  <xdr:oneCellAnchor>
    <xdr:from>
      <xdr:col>0</xdr:col>
      <xdr:colOff>342900</xdr:colOff>
      <xdr:row>23</xdr:row>
      <xdr:rowOff>83820</xdr:rowOff>
    </xdr:from>
    <xdr:ext cx="4079899" cy="275717"/>
    <xdr:sp macro="" textlink="">
      <xdr:nvSpPr>
        <xdr:cNvPr id="10" name="テキスト ボックス 9"/>
        <xdr:cNvSpPr txBox="1"/>
      </xdr:nvSpPr>
      <xdr:spPr>
        <a:xfrm>
          <a:off x="342900" y="4107180"/>
          <a:ext cx="407989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「特別費」テンプレートを使い、年間の特別費をピックアップします。</a:t>
          </a:r>
        </a:p>
      </xdr:txBody>
    </xdr:sp>
    <xdr:clientData/>
  </xdr:oneCellAnchor>
  <xdr:twoCellAnchor editAs="oneCell">
    <xdr:from>
      <xdr:col>1</xdr:col>
      <xdr:colOff>0</xdr:colOff>
      <xdr:row>25</xdr:row>
      <xdr:rowOff>0</xdr:rowOff>
    </xdr:from>
    <xdr:to>
      <xdr:col>8</xdr:col>
      <xdr:colOff>243840</xdr:colOff>
      <xdr:row>35</xdr:row>
      <xdr:rowOff>158571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4358640"/>
          <a:ext cx="4869180" cy="1834971"/>
        </a:xfrm>
        <a:prstGeom prst="rect">
          <a:avLst/>
        </a:prstGeom>
      </xdr:spPr>
    </xdr:pic>
    <xdr:clientData/>
  </xdr:twoCellAnchor>
  <xdr:twoCellAnchor>
    <xdr:from>
      <xdr:col>1</xdr:col>
      <xdr:colOff>53340</xdr:colOff>
      <xdr:row>36</xdr:row>
      <xdr:rowOff>76200</xdr:rowOff>
    </xdr:from>
    <xdr:to>
      <xdr:col>5</xdr:col>
      <xdr:colOff>129540</xdr:colOff>
      <xdr:row>38</xdr:row>
      <xdr:rowOff>91440</xdr:rowOff>
    </xdr:to>
    <xdr:sp macro="" textlink="">
      <xdr:nvSpPr>
        <xdr:cNvPr id="12" name="角丸四角形 11"/>
        <xdr:cNvSpPr/>
      </xdr:nvSpPr>
      <xdr:spPr>
        <a:xfrm>
          <a:off x="411480" y="6278880"/>
          <a:ext cx="3154680" cy="350520"/>
        </a:xfrm>
        <a:prstGeom prst="roundRect">
          <a:avLst/>
        </a:prstGeom>
        <a:noFill/>
        <a:ln w="5715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236220</xdr:colOff>
      <xdr:row>54</xdr:row>
      <xdr:rowOff>83820</xdr:rowOff>
    </xdr:from>
    <xdr:to>
      <xdr:col>5</xdr:col>
      <xdr:colOff>68580</xdr:colOff>
      <xdr:row>56</xdr:row>
      <xdr:rowOff>99060</xdr:rowOff>
    </xdr:to>
    <xdr:sp macro="" textlink="">
      <xdr:nvSpPr>
        <xdr:cNvPr id="14" name="角丸四角形 13"/>
        <xdr:cNvSpPr/>
      </xdr:nvSpPr>
      <xdr:spPr>
        <a:xfrm>
          <a:off x="236220" y="9395460"/>
          <a:ext cx="3131820" cy="350520"/>
        </a:xfrm>
        <a:prstGeom prst="roundRect">
          <a:avLst/>
        </a:prstGeom>
        <a:noFill/>
        <a:ln w="5715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495300</xdr:colOff>
      <xdr:row>5</xdr:row>
      <xdr:rowOff>83820</xdr:rowOff>
    </xdr:from>
    <xdr:ext cx="1012265" cy="275717"/>
    <xdr:sp macro="" textlink="">
      <xdr:nvSpPr>
        <xdr:cNvPr id="17" name="テキスト ボックス 16"/>
        <xdr:cNvSpPr txBox="1"/>
      </xdr:nvSpPr>
      <xdr:spPr>
        <a:xfrm>
          <a:off x="10187940" y="1333500"/>
          <a:ext cx="101226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であれば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！</a:t>
          </a:r>
        </a:p>
      </xdr:txBody>
    </xdr:sp>
    <xdr:clientData/>
  </xdr:oneCellAnchor>
  <xdr:twoCellAnchor>
    <xdr:from>
      <xdr:col>12</xdr:col>
      <xdr:colOff>99060</xdr:colOff>
      <xdr:row>4</xdr:row>
      <xdr:rowOff>91440</xdr:rowOff>
    </xdr:from>
    <xdr:to>
      <xdr:col>18</xdr:col>
      <xdr:colOff>365760</xdr:colOff>
      <xdr:row>7</xdr:row>
      <xdr:rowOff>91440</xdr:rowOff>
    </xdr:to>
    <xdr:sp macro="" textlink="">
      <xdr:nvSpPr>
        <xdr:cNvPr id="18" name="角丸四角形 17"/>
        <xdr:cNvSpPr/>
      </xdr:nvSpPr>
      <xdr:spPr>
        <a:xfrm>
          <a:off x="7353300" y="838200"/>
          <a:ext cx="3924300" cy="502920"/>
        </a:xfrm>
        <a:prstGeom prst="roundRect">
          <a:avLst/>
        </a:prstGeom>
        <a:noFill/>
        <a:ln w="5715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350520</xdr:colOff>
      <xdr:row>11</xdr:row>
      <xdr:rowOff>45720</xdr:rowOff>
    </xdr:from>
    <xdr:to>
      <xdr:col>15</xdr:col>
      <xdr:colOff>579120</xdr:colOff>
      <xdr:row>11</xdr:row>
      <xdr:rowOff>45720</xdr:rowOff>
    </xdr:to>
    <xdr:cxnSp macro="">
      <xdr:nvCxnSpPr>
        <xdr:cNvPr id="20" name="直線矢印コネクタ 19"/>
        <xdr:cNvCxnSpPr/>
      </xdr:nvCxnSpPr>
      <xdr:spPr>
        <a:xfrm>
          <a:off x="8823960" y="1965960"/>
          <a:ext cx="8382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449580</xdr:colOff>
      <xdr:row>9</xdr:row>
      <xdr:rowOff>60960</xdr:rowOff>
    </xdr:from>
    <xdr:ext cx="543739" cy="325730"/>
    <xdr:sp macro="" textlink="">
      <xdr:nvSpPr>
        <xdr:cNvPr id="21" name="テキスト ボックス 20"/>
        <xdr:cNvSpPr txBox="1"/>
      </xdr:nvSpPr>
      <xdr:spPr>
        <a:xfrm>
          <a:off x="8923020" y="164592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不要</a:t>
          </a:r>
        </a:p>
      </xdr:txBody>
    </xdr:sp>
    <xdr:clientData/>
  </xdr:oneCellAnchor>
  <xdr:twoCellAnchor>
    <xdr:from>
      <xdr:col>13</xdr:col>
      <xdr:colOff>205740</xdr:colOff>
      <xdr:row>12</xdr:row>
      <xdr:rowOff>0</xdr:rowOff>
    </xdr:from>
    <xdr:to>
      <xdr:col>13</xdr:col>
      <xdr:colOff>213360</xdr:colOff>
      <xdr:row>15</xdr:row>
      <xdr:rowOff>137160</xdr:rowOff>
    </xdr:to>
    <xdr:cxnSp macro="">
      <xdr:nvCxnSpPr>
        <xdr:cNvPr id="22" name="直線矢印コネクタ 21"/>
        <xdr:cNvCxnSpPr/>
      </xdr:nvCxnSpPr>
      <xdr:spPr>
        <a:xfrm>
          <a:off x="8069580" y="2087880"/>
          <a:ext cx="7620" cy="64008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236220</xdr:colOff>
      <xdr:row>12</xdr:row>
      <xdr:rowOff>99060</xdr:rowOff>
    </xdr:from>
    <xdr:ext cx="543739" cy="325730"/>
    <xdr:sp macro="" textlink="">
      <xdr:nvSpPr>
        <xdr:cNvPr id="26" name="テキスト ボックス 25"/>
        <xdr:cNvSpPr txBox="1"/>
      </xdr:nvSpPr>
      <xdr:spPr>
        <a:xfrm>
          <a:off x="8100060" y="2186940"/>
          <a:ext cx="543739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必要</a:t>
          </a:r>
        </a:p>
      </xdr:txBody>
    </xdr:sp>
    <xdr:clientData/>
  </xdr:oneCellAnchor>
  <xdr:twoCellAnchor>
    <xdr:from>
      <xdr:col>11</xdr:col>
      <xdr:colOff>396240</xdr:colOff>
      <xdr:row>17</xdr:row>
      <xdr:rowOff>0</xdr:rowOff>
    </xdr:from>
    <xdr:to>
      <xdr:col>19</xdr:col>
      <xdr:colOff>182880</xdr:colOff>
      <xdr:row>42</xdr:row>
      <xdr:rowOff>99060</xdr:rowOff>
    </xdr:to>
    <xdr:sp macro="" textlink="">
      <xdr:nvSpPr>
        <xdr:cNvPr id="28" name="角丸四角形 27"/>
        <xdr:cNvSpPr/>
      </xdr:nvSpPr>
      <xdr:spPr>
        <a:xfrm>
          <a:off x="7040880" y="2941320"/>
          <a:ext cx="4663440" cy="4442460"/>
        </a:xfrm>
        <a:prstGeom prst="roundRect">
          <a:avLst/>
        </a:prstGeom>
        <a:noFill/>
        <a:ln w="381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472440</xdr:colOff>
      <xdr:row>16</xdr:row>
      <xdr:rowOff>22860</xdr:rowOff>
    </xdr:from>
    <xdr:ext cx="800219" cy="292452"/>
    <xdr:sp macro="" textlink="">
      <xdr:nvSpPr>
        <xdr:cNvPr id="29" name="テキスト ボックス 28"/>
        <xdr:cNvSpPr txBox="1"/>
      </xdr:nvSpPr>
      <xdr:spPr>
        <a:xfrm>
          <a:off x="7726680" y="2788920"/>
          <a:ext cx="80021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調整方法</a:t>
          </a:r>
        </a:p>
      </xdr:txBody>
    </xdr:sp>
    <xdr:clientData/>
  </xdr:oneCellAnchor>
  <xdr:twoCellAnchor>
    <xdr:from>
      <xdr:col>17</xdr:col>
      <xdr:colOff>99060</xdr:colOff>
      <xdr:row>52</xdr:row>
      <xdr:rowOff>99060</xdr:rowOff>
    </xdr:from>
    <xdr:to>
      <xdr:col>18</xdr:col>
      <xdr:colOff>30480</xdr:colOff>
      <xdr:row>52</xdr:row>
      <xdr:rowOff>99060</xdr:rowOff>
    </xdr:to>
    <xdr:cxnSp macro="">
      <xdr:nvCxnSpPr>
        <xdr:cNvPr id="30" name="直線矢印コネクタ 29"/>
        <xdr:cNvCxnSpPr/>
      </xdr:nvCxnSpPr>
      <xdr:spPr>
        <a:xfrm>
          <a:off x="10401300" y="9136380"/>
          <a:ext cx="54102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62</xdr:row>
      <xdr:rowOff>19050</xdr:rowOff>
    </xdr:from>
    <xdr:to>
      <xdr:col>16</xdr:col>
      <xdr:colOff>28575</xdr:colOff>
      <xdr:row>64</xdr:row>
      <xdr:rowOff>19050</xdr:rowOff>
    </xdr:to>
    <xdr:sp macro="" textlink="">
      <xdr:nvSpPr>
        <xdr:cNvPr id="2" name="正方形/長方形 1"/>
        <xdr:cNvSpPr/>
      </xdr:nvSpPr>
      <xdr:spPr>
        <a:xfrm>
          <a:off x="10677524" y="10620375"/>
          <a:ext cx="1276351" cy="504825"/>
        </a:xfrm>
        <a:prstGeom prst="rect">
          <a:avLst/>
        </a:prstGeom>
        <a:noFill/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6"/>
  <sheetViews>
    <sheetView tabSelected="1" topLeftCell="A31" workbookViewId="0">
      <selection activeCell="V37" sqref="V37"/>
    </sheetView>
  </sheetViews>
  <sheetFormatPr defaultRowHeight="13.2" x14ac:dyDescent="0.2"/>
  <cols>
    <col min="1" max="1" width="3.5546875" style="1" customWidth="1"/>
    <col min="2" max="3" width="10.44140625" style="1" customWidth="1"/>
    <col min="4" max="4" width="11.88671875" style="1" customWidth="1"/>
    <col min="5" max="5" width="11.77734375" style="1" customWidth="1"/>
    <col min="6" max="6" width="5.109375" style="1" customWidth="1"/>
    <col min="7" max="9" width="8.88671875" style="1"/>
    <col min="10" max="10" width="9.88671875" style="1" customWidth="1"/>
    <col min="11" max="11" width="7.109375" style="1" customWidth="1"/>
    <col min="12" max="16384" width="8.88671875" style="1"/>
  </cols>
  <sheetData>
    <row r="2" spans="2:21" ht="19.2" x14ac:dyDescent="0.2">
      <c r="B2" s="50" t="s">
        <v>20</v>
      </c>
      <c r="C2" s="50"/>
      <c r="D2" s="50"/>
      <c r="E2" s="50"/>
      <c r="G2" s="54" t="s">
        <v>21</v>
      </c>
      <c r="H2" s="54"/>
      <c r="I2" s="54"/>
      <c r="J2" s="54"/>
      <c r="M2" s="74" t="s">
        <v>57</v>
      </c>
      <c r="N2" s="74"/>
      <c r="O2" s="74"/>
      <c r="P2" s="74"/>
      <c r="Q2" s="74"/>
      <c r="R2" s="74"/>
      <c r="S2" s="74"/>
      <c r="T2" s="74"/>
      <c r="U2" s="74"/>
    </row>
    <row r="4" spans="2:21" x14ac:dyDescent="0.2">
      <c r="B4" s="2"/>
      <c r="C4" s="2" t="s">
        <v>0</v>
      </c>
      <c r="D4" s="2" t="s">
        <v>1</v>
      </c>
      <c r="E4" s="2" t="s">
        <v>2</v>
      </c>
      <c r="G4" s="2" t="s">
        <v>17</v>
      </c>
      <c r="H4" s="55" t="s">
        <v>18</v>
      </c>
      <c r="I4" s="55"/>
      <c r="J4" s="2" t="s">
        <v>19</v>
      </c>
      <c r="M4" s="67" t="s">
        <v>61</v>
      </c>
      <c r="N4" s="67"/>
      <c r="O4" s="67"/>
      <c r="P4" s="67"/>
      <c r="Q4" s="67"/>
      <c r="R4" s="67"/>
      <c r="S4" s="67"/>
      <c r="T4" s="67"/>
    </row>
    <row r="5" spans="2:21" x14ac:dyDescent="0.2">
      <c r="B5" s="5" t="s">
        <v>3</v>
      </c>
      <c r="C5" s="8"/>
      <c r="D5" s="8"/>
      <c r="E5" s="8"/>
      <c r="G5" s="12">
        <v>0.15</v>
      </c>
      <c r="H5" s="56">
        <f>D20*0.15</f>
        <v>0</v>
      </c>
      <c r="I5" s="56"/>
      <c r="J5" s="13">
        <f>H5/12</f>
        <v>0</v>
      </c>
    </row>
    <row r="6" spans="2:21" x14ac:dyDescent="0.2">
      <c r="B6" s="6" t="s">
        <v>4</v>
      </c>
      <c r="C6" s="9"/>
      <c r="D6" s="9"/>
      <c r="E6" s="9"/>
      <c r="G6" s="14">
        <v>0.2</v>
      </c>
      <c r="H6" s="48">
        <f>D20*0.2</f>
        <v>0</v>
      </c>
      <c r="I6" s="48"/>
      <c r="J6" s="15">
        <f>H6/12</f>
        <v>0</v>
      </c>
      <c r="M6" s="58" t="s">
        <v>59</v>
      </c>
      <c r="N6" s="58"/>
      <c r="O6" s="58" t="s">
        <v>58</v>
      </c>
      <c r="P6" s="58" t="s">
        <v>60</v>
      </c>
      <c r="Q6" s="58"/>
      <c r="R6" s="44"/>
      <c r="S6" s="44"/>
    </row>
    <row r="7" spans="2:21" x14ac:dyDescent="0.2">
      <c r="B7" s="6" t="s">
        <v>5</v>
      </c>
      <c r="C7" s="9"/>
      <c r="D7" s="9"/>
      <c r="E7" s="9"/>
      <c r="G7" s="14">
        <v>0.25</v>
      </c>
      <c r="H7" s="48">
        <f>D20*0.25</f>
        <v>0</v>
      </c>
      <c r="I7" s="48"/>
      <c r="J7" s="15">
        <f t="shared" ref="J7:J9" si="0">H7/12</f>
        <v>0</v>
      </c>
      <c r="M7" s="61">
        <f>D20-I13</f>
        <v>0</v>
      </c>
      <c r="N7" s="58"/>
      <c r="O7" s="58"/>
      <c r="P7" s="75">
        <f>D38+D56</f>
        <v>0</v>
      </c>
      <c r="Q7" s="58"/>
      <c r="R7" s="44"/>
      <c r="S7" s="44"/>
    </row>
    <row r="8" spans="2:21" x14ac:dyDescent="0.2">
      <c r="B8" s="6" t="s">
        <v>6</v>
      </c>
      <c r="C8" s="9"/>
      <c r="D8" s="9"/>
      <c r="E8" s="9"/>
      <c r="G8" s="14">
        <v>0.3</v>
      </c>
      <c r="H8" s="48">
        <f>D20*0.3</f>
        <v>0</v>
      </c>
      <c r="I8" s="48"/>
      <c r="J8" s="15">
        <f t="shared" si="0"/>
        <v>0</v>
      </c>
    </row>
    <row r="9" spans="2:21" x14ac:dyDescent="0.2">
      <c r="B9" s="6" t="s">
        <v>7</v>
      </c>
      <c r="C9" s="9"/>
      <c r="D9" s="9"/>
      <c r="E9" s="9"/>
      <c r="G9" s="14">
        <v>0.35</v>
      </c>
      <c r="H9" s="48">
        <f>D20*0.35</f>
        <v>0</v>
      </c>
      <c r="I9" s="48"/>
      <c r="J9" s="15">
        <f t="shared" si="0"/>
        <v>0</v>
      </c>
    </row>
    <row r="10" spans="2:21" x14ac:dyDescent="0.2">
      <c r="B10" s="6" t="s">
        <v>8</v>
      </c>
      <c r="C10" s="9"/>
      <c r="D10" s="9"/>
      <c r="E10" s="9"/>
      <c r="G10" s="16">
        <v>0.4</v>
      </c>
      <c r="H10" s="49">
        <f>D20*0.4</f>
        <v>0</v>
      </c>
      <c r="I10" s="49"/>
      <c r="J10" s="17">
        <f>H10/12</f>
        <v>0</v>
      </c>
      <c r="Q10" s="45"/>
      <c r="R10" s="45"/>
      <c r="S10" s="45"/>
      <c r="T10" s="45"/>
    </row>
    <row r="11" spans="2:21" x14ac:dyDescent="0.2">
      <c r="B11" s="6" t="s">
        <v>9</v>
      </c>
      <c r="C11" s="9"/>
      <c r="D11" s="9"/>
      <c r="E11" s="9"/>
      <c r="M11" s="68" t="s">
        <v>65</v>
      </c>
      <c r="N11" s="68"/>
      <c r="O11" s="68"/>
      <c r="Q11" s="67" t="s">
        <v>62</v>
      </c>
      <c r="R11" s="67"/>
      <c r="S11" s="67"/>
      <c r="T11" s="67"/>
    </row>
    <row r="12" spans="2:21" x14ac:dyDescent="0.2">
      <c r="B12" s="6" t="s">
        <v>10</v>
      </c>
      <c r="C12" s="9"/>
      <c r="D12" s="9"/>
      <c r="E12" s="9"/>
      <c r="M12" s="68"/>
      <c r="N12" s="68"/>
      <c r="O12" s="68"/>
      <c r="Q12" s="67" t="s">
        <v>63</v>
      </c>
      <c r="R12" s="67"/>
      <c r="S12" s="67"/>
      <c r="T12" s="67"/>
    </row>
    <row r="13" spans="2:21" x14ac:dyDescent="0.2">
      <c r="B13" s="6" t="s">
        <v>11</v>
      </c>
      <c r="C13" s="9"/>
      <c r="D13" s="9"/>
      <c r="E13" s="9"/>
      <c r="G13" s="58" t="s">
        <v>22</v>
      </c>
      <c r="H13" s="58"/>
      <c r="I13" s="61"/>
      <c r="J13" s="61"/>
      <c r="Q13" s="67" t="s">
        <v>64</v>
      </c>
      <c r="R13" s="67"/>
      <c r="S13" s="67"/>
      <c r="T13" s="67"/>
    </row>
    <row r="14" spans="2:21" x14ac:dyDescent="0.2">
      <c r="B14" s="6" t="s">
        <v>12</v>
      </c>
      <c r="C14" s="9"/>
      <c r="D14" s="9"/>
      <c r="E14" s="9"/>
      <c r="I14" s="57"/>
      <c r="J14" s="57"/>
    </row>
    <row r="15" spans="2:21" x14ac:dyDescent="0.2">
      <c r="B15" s="6" t="s">
        <v>13</v>
      </c>
      <c r="C15" s="9"/>
      <c r="D15" s="9"/>
      <c r="E15" s="9"/>
    </row>
    <row r="16" spans="2:21" ht="13.8" thickBot="1" x14ac:dyDescent="0.25">
      <c r="B16" s="7" t="s">
        <v>14</v>
      </c>
      <c r="C16" s="10"/>
      <c r="D16" s="10"/>
      <c r="E16" s="10"/>
      <c r="G16" s="57"/>
      <c r="H16" s="57"/>
      <c r="I16" s="57"/>
      <c r="J16" s="57"/>
    </row>
    <row r="17" spans="2:18" ht="13.8" thickTop="1" x14ac:dyDescent="0.2">
      <c r="B17" s="3" t="s">
        <v>15</v>
      </c>
      <c r="C17" s="11">
        <f>SUM(C5:C16)</f>
        <v>0</v>
      </c>
      <c r="D17" s="11">
        <f>SUM(D5:D16)</f>
        <v>0</v>
      </c>
      <c r="E17" s="11">
        <f t="shared" ref="E17" si="1">SUM(E5:E16)</f>
        <v>0</v>
      </c>
      <c r="G17" s="57"/>
      <c r="H17" s="57"/>
      <c r="I17" s="57"/>
      <c r="J17" s="57"/>
      <c r="M17" s="46"/>
      <c r="N17" s="46"/>
      <c r="O17" s="46"/>
    </row>
    <row r="18" spans="2:18" x14ac:dyDescent="0.2">
      <c r="B18" s="4" t="s">
        <v>16</v>
      </c>
      <c r="C18" s="51">
        <f>SUM(C17:E17)</f>
        <v>0</v>
      </c>
      <c r="D18" s="51"/>
      <c r="E18" s="51"/>
      <c r="M18" s="76"/>
      <c r="N18" s="76"/>
      <c r="O18" s="76"/>
    </row>
    <row r="20" spans="2:18" x14ac:dyDescent="0.2">
      <c r="B20" s="52" t="s">
        <v>23</v>
      </c>
      <c r="C20" s="52"/>
      <c r="D20" s="53">
        <f>C18</f>
        <v>0</v>
      </c>
      <c r="E20" s="52"/>
      <c r="M20" s="67" t="s">
        <v>66</v>
      </c>
      <c r="N20" s="67"/>
      <c r="O20" s="67"/>
      <c r="P20" s="67"/>
      <c r="Q20" s="67"/>
      <c r="R20" s="67"/>
    </row>
    <row r="22" spans="2:18" x14ac:dyDescent="0.2">
      <c r="M22" s="47" t="s">
        <v>67</v>
      </c>
      <c r="N22" s="67" t="s">
        <v>68</v>
      </c>
      <c r="O22" s="67"/>
      <c r="P22" s="67"/>
    </row>
    <row r="23" spans="2:18" ht="19.2" x14ac:dyDescent="0.2">
      <c r="B23" s="70" t="s">
        <v>24</v>
      </c>
      <c r="C23" s="70"/>
      <c r="D23" s="70"/>
      <c r="E23" s="70"/>
      <c r="F23" s="70"/>
      <c r="G23" s="70"/>
      <c r="H23" s="70"/>
      <c r="I23" s="70"/>
      <c r="J23" s="70"/>
      <c r="M23" s="47" t="s">
        <v>67</v>
      </c>
      <c r="N23" s="67" t="s">
        <v>69</v>
      </c>
      <c r="O23" s="67"/>
      <c r="P23" s="67"/>
    </row>
    <row r="24" spans="2:18" x14ac:dyDescent="0.2">
      <c r="M24" s="47" t="s">
        <v>67</v>
      </c>
      <c r="N24" s="67" t="s">
        <v>70</v>
      </c>
      <c r="O24" s="67"/>
      <c r="P24" s="67"/>
    </row>
    <row r="25" spans="2:18" x14ac:dyDescent="0.2">
      <c r="M25" s="47" t="s">
        <v>67</v>
      </c>
      <c r="N25" s="67" t="s">
        <v>71</v>
      </c>
      <c r="O25" s="67"/>
      <c r="P25" s="67"/>
    </row>
    <row r="26" spans="2:18" x14ac:dyDescent="0.2">
      <c r="M26" s="47" t="s">
        <v>67</v>
      </c>
      <c r="N26" s="67" t="s">
        <v>72</v>
      </c>
      <c r="O26" s="67"/>
      <c r="P26" s="67"/>
    </row>
    <row r="27" spans="2:18" x14ac:dyDescent="0.2">
      <c r="M27" s="47" t="s">
        <v>67</v>
      </c>
      <c r="N27" s="67" t="s">
        <v>78</v>
      </c>
      <c r="O27" s="67"/>
      <c r="P27" s="67"/>
    </row>
    <row r="28" spans="2:18" x14ac:dyDescent="0.2">
      <c r="M28" s="47" t="s">
        <v>67</v>
      </c>
      <c r="N28" s="67" t="s">
        <v>86</v>
      </c>
      <c r="O28" s="67"/>
      <c r="P28" s="67"/>
    </row>
    <row r="30" spans="2:18" ht="13.2" customHeight="1" x14ac:dyDescent="0.2">
      <c r="M30" s="67" t="s">
        <v>73</v>
      </c>
      <c r="N30" s="67"/>
      <c r="O30" s="67"/>
      <c r="P30" s="67"/>
      <c r="Q30" s="67"/>
      <c r="R30" s="67"/>
    </row>
    <row r="32" spans="2:18" ht="13.2" customHeight="1" x14ac:dyDescent="0.2">
      <c r="M32" s="47" t="s">
        <v>67</v>
      </c>
      <c r="N32" s="87" t="s">
        <v>74</v>
      </c>
      <c r="O32" s="87"/>
      <c r="P32" s="87"/>
      <c r="Q32" s="87"/>
      <c r="R32" s="87"/>
    </row>
    <row r="33" spans="2:21" x14ac:dyDescent="0.2">
      <c r="M33" s="47" t="s">
        <v>67</v>
      </c>
      <c r="N33" s="67" t="s">
        <v>75</v>
      </c>
      <c r="O33" s="67"/>
      <c r="P33" s="67"/>
      <c r="Q33" s="67"/>
      <c r="R33" s="67"/>
    </row>
    <row r="34" spans="2:21" x14ac:dyDescent="0.2">
      <c r="M34" s="47" t="s">
        <v>67</v>
      </c>
      <c r="N34" s="87" t="s">
        <v>76</v>
      </c>
      <c r="O34" s="87"/>
      <c r="P34" s="87"/>
      <c r="Q34" s="87"/>
      <c r="R34" s="87"/>
    </row>
    <row r="35" spans="2:21" x14ac:dyDescent="0.2">
      <c r="M35" s="47" t="s">
        <v>67</v>
      </c>
      <c r="N35" s="67" t="s">
        <v>81</v>
      </c>
      <c r="O35" s="67"/>
      <c r="P35" s="67"/>
      <c r="Q35" s="67"/>
      <c r="R35" s="67"/>
    </row>
    <row r="36" spans="2:21" x14ac:dyDescent="0.2">
      <c r="M36" s="47" t="s">
        <v>67</v>
      </c>
      <c r="N36" s="57" t="s">
        <v>85</v>
      </c>
      <c r="O36" s="57"/>
      <c r="P36" s="57"/>
      <c r="Q36" s="57"/>
    </row>
    <row r="38" spans="2:21" x14ac:dyDescent="0.2">
      <c r="B38" s="58" t="s">
        <v>38</v>
      </c>
      <c r="C38" s="58"/>
      <c r="D38" s="75"/>
      <c r="E38" s="75"/>
      <c r="M38" s="67" t="s">
        <v>77</v>
      </c>
      <c r="N38" s="67"/>
      <c r="O38" s="67"/>
      <c r="P38" s="67"/>
      <c r="Q38" s="67"/>
      <c r="R38" s="67"/>
    </row>
    <row r="39" spans="2:21" ht="13.2" customHeight="1" x14ac:dyDescent="0.2"/>
    <row r="40" spans="2:21" x14ac:dyDescent="0.2">
      <c r="M40" s="47" t="s">
        <v>67</v>
      </c>
      <c r="N40" s="87" t="s">
        <v>70</v>
      </c>
      <c r="O40" s="87"/>
      <c r="P40" s="87"/>
      <c r="Q40" s="87"/>
      <c r="R40" s="87"/>
    </row>
    <row r="41" spans="2:21" ht="19.2" x14ac:dyDescent="0.2">
      <c r="B41" s="71" t="s">
        <v>48</v>
      </c>
      <c r="C41" s="71"/>
      <c r="D41" s="71"/>
      <c r="E41" s="71"/>
      <c r="F41" s="71"/>
      <c r="G41" s="71"/>
      <c r="H41" s="71"/>
      <c r="I41" s="71"/>
      <c r="J41" s="71"/>
      <c r="M41" s="47" t="s">
        <v>67</v>
      </c>
      <c r="N41" s="87" t="s">
        <v>79</v>
      </c>
      <c r="O41" s="87"/>
      <c r="P41" s="87"/>
      <c r="Q41" s="87"/>
      <c r="R41" s="87"/>
    </row>
    <row r="42" spans="2:21" x14ac:dyDescent="0.2">
      <c r="M42" s="47" t="s">
        <v>67</v>
      </c>
      <c r="N42" s="87" t="s">
        <v>80</v>
      </c>
      <c r="O42" s="87"/>
      <c r="P42" s="87"/>
      <c r="Q42" s="87"/>
      <c r="R42" s="87"/>
      <c r="S42" s="87"/>
    </row>
    <row r="43" spans="2:21" x14ac:dyDescent="0.2">
      <c r="B43" s="84" t="s">
        <v>55</v>
      </c>
      <c r="C43" s="85"/>
      <c r="D43" s="86"/>
      <c r="F43" s="69" t="s">
        <v>56</v>
      </c>
      <c r="G43" s="69"/>
      <c r="H43" s="69"/>
      <c r="I43" s="69"/>
      <c r="J43" s="69"/>
    </row>
    <row r="44" spans="2:21" x14ac:dyDescent="0.2">
      <c r="B44" s="5" t="s">
        <v>40</v>
      </c>
      <c r="C44" s="72"/>
      <c r="D44" s="73"/>
      <c r="F44" s="59" t="s">
        <v>49</v>
      </c>
      <c r="G44" s="59"/>
      <c r="H44" s="56"/>
      <c r="I44" s="56"/>
      <c r="J44" s="56"/>
    </row>
    <row r="45" spans="2:21" ht="19.2" x14ac:dyDescent="0.2">
      <c r="B45" s="6" t="s">
        <v>41</v>
      </c>
      <c r="C45" s="65"/>
      <c r="D45" s="66"/>
      <c r="F45" s="60" t="s">
        <v>50</v>
      </c>
      <c r="G45" s="60"/>
      <c r="H45" s="48"/>
      <c r="I45" s="48"/>
      <c r="J45" s="48"/>
      <c r="M45" s="89" t="s">
        <v>87</v>
      </c>
      <c r="N45" s="89"/>
      <c r="O45" s="89"/>
      <c r="P45" s="89"/>
      <c r="Q45" s="89"/>
      <c r="R45" s="89"/>
      <c r="S45" s="89"/>
      <c r="T45" s="89"/>
      <c r="U45" s="89"/>
    </row>
    <row r="46" spans="2:21" x14ac:dyDescent="0.2">
      <c r="B46" s="6" t="s">
        <v>42</v>
      </c>
      <c r="C46" s="65"/>
      <c r="D46" s="66"/>
      <c r="F46" s="60" t="s">
        <v>51</v>
      </c>
      <c r="G46" s="60"/>
      <c r="H46" s="48"/>
      <c r="I46" s="48"/>
      <c r="J46" s="48"/>
    </row>
    <row r="47" spans="2:21" x14ac:dyDescent="0.2">
      <c r="B47" s="6" t="s">
        <v>43</v>
      </c>
      <c r="C47" s="65"/>
      <c r="D47" s="66"/>
      <c r="F47" s="60" t="s">
        <v>52</v>
      </c>
      <c r="G47" s="60"/>
      <c r="H47" s="48"/>
      <c r="I47" s="48"/>
      <c r="J47" s="48"/>
      <c r="M47" s="57" t="s">
        <v>88</v>
      </c>
      <c r="N47" s="57"/>
      <c r="O47" s="57"/>
      <c r="P47" s="57"/>
      <c r="Q47" s="57"/>
      <c r="R47" s="57"/>
      <c r="S47" s="57"/>
    </row>
    <row r="48" spans="2:21" x14ac:dyDescent="0.2">
      <c r="B48" s="6" t="s">
        <v>44</v>
      </c>
      <c r="C48" s="65"/>
      <c r="D48" s="66"/>
      <c r="F48" s="60" t="s">
        <v>53</v>
      </c>
      <c r="G48" s="60"/>
      <c r="H48" s="48"/>
      <c r="I48" s="48"/>
      <c r="J48" s="48"/>
    </row>
    <row r="49" spans="2:22" x14ac:dyDescent="0.2">
      <c r="B49" s="6" t="s">
        <v>95</v>
      </c>
      <c r="C49" s="65"/>
      <c r="D49" s="66"/>
      <c r="F49" s="60" t="s">
        <v>83</v>
      </c>
      <c r="G49" s="60"/>
      <c r="H49" s="48"/>
      <c r="I49" s="48"/>
      <c r="J49" s="48"/>
      <c r="M49" s="47" t="s">
        <v>67</v>
      </c>
      <c r="N49" s="67" t="s">
        <v>89</v>
      </c>
      <c r="O49" s="67"/>
      <c r="P49" s="67"/>
      <c r="Q49" s="67"/>
      <c r="R49" s="67"/>
      <c r="S49" s="67"/>
    </row>
    <row r="50" spans="2:22" x14ac:dyDescent="0.2">
      <c r="B50" s="6" t="s">
        <v>96</v>
      </c>
      <c r="C50" s="65"/>
      <c r="D50" s="66"/>
      <c r="F50" s="60" t="s">
        <v>84</v>
      </c>
      <c r="G50" s="60"/>
      <c r="H50" s="48"/>
      <c r="I50" s="48"/>
      <c r="J50" s="48"/>
      <c r="N50" s="88">
        <f>I13/12</f>
        <v>0</v>
      </c>
      <c r="O50" s="88"/>
      <c r="P50" s="67" t="s">
        <v>90</v>
      </c>
      <c r="Q50" s="67"/>
      <c r="R50" s="67"/>
    </row>
    <row r="51" spans="2:22" x14ac:dyDescent="0.2">
      <c r="B51" s="6" t="s">
        <v>45</v>
      </c>
      <c r="C51" s="65"/>
      <c r="D51" s="66"/>
      <c r="F51" s="60"/>
      <c r="G51" s="60"/>
      <c r="H51" s="48"/>
      <c r="I51" s="48"/>
      <c r="J51" s="48"/>
    </row>
    <row r="52" spans="2:22" x14ac:dyDescent="0.2">
      <c r="B52" s="6" t="s">
        <v>82</v>
      </c>
      <c r="C52" s="65"/>
      <c r="D52" s="66"/>
      <c r="F52" s="60"/>
      <c r="G52" s="60"/>
      <c r="H52" s="48"/>
      <c r="I52" s="48"/>
      <c r="J52" s="48"/>
      <c r="M52" s="47" t="s">
        <v>67</v>
      </c>
      <c r="N52" s="67" t="s">
        <v>97</v>
      </c>
      <c r="O52" s="67"/>
      <c r="P52" s="67"/>
      <c r="Q52" s="67"/>
      <c r="R52" s="67"/>
    </row>
    <row r="53" spans="2:22" ht="13.8" thickBot="1" x14ac:dyDescent="0.25">
      <c r="B53" s="7" t="s">
        <v>46</v>
      </c>
      <c r="C53" s="82"/>
      <c r="D53" s="83"/>
      <c r="F53" s="62"/>
      <c r="G53" s="62"/>
      <c r="H53" s="81"/>
      <c r="I53" s="81"/>
      <c r="J53" s="81"/>
      <c r="N53" s="88">
        <f>D38/12</f>
        <v>0</v>
      </c>
      <c r="O53" s="88"/>
      <c r="P53" s="67" t="s">
        <v>91</v>
      </c>
      <c r="Q53" s="67"/>
      <c r="R53" s="67"/>
      <c r="S53" s="57" t="s">
        <v>92</v>
      </c>
      <c r="T53" s="57"/>
      <c r="U53" s="57"/>
      <c r="V53" s="57"/>
    </row>
    <row r="54" spans="2:22" ht="13.8" thickTop="1" x14ac:dyDescent="0.2">
      <c r="B54" s="43" t="s">
        <v>47</v>
      </c>
      <c r="C54" s="77">
        <f>SUM(C44:D53)</f>
        <v>0</v>
      </c>
      <c r="D54" s="79"/>
      <c r="F54" s="63" t="s">
        <v>47</v>
      </c>
      <c r="G54" s="64"/>
      <c r="H54" s="77">
        <f>SUM(H44:J53)</f>
        <v>0</v>
      </c>
      <c r="I54" s="78"/>
      <c r="J54" s="79"/>
    </row>
    <row r="55" spans="2:22" x14ac:dyDescent="0.2">
      <c r="M55" s="47" t="s">
        <v>67</v>
      </c>
      <c r="N55" s="67" t="s">
        <v>93</v>
      </c>
      <c r="O55" s="67"/>
      <c r="P55" s="67"/>
      <c r="Q55" s="67"/>
      <c r="R55" s="67"/>
      <c r="S55" s="67"/>
      <c r="T55" s="67"/>
    </row>
    <row r="56" spans="2:22" x14ac:dyDescent="0.2">
      <c r="B56" s="58" t="s">
        <v>54</v>
      </c>
      <c r="C56" s="58"/>
      <c r="D56" s="80">
        <f>(C54+H54)*12</f>
        <v>0</v>
      </c>
      <c r="E56" s="80"/>
      <c r="N56" s="57" t="s">
        <v>94</v>
      </c>
      <c r="O56" s="57"/>
      <c r="P56" s="57"/>
      <c r="Q56" s="57"/>
    </row>
  </sheetData>
  <mergeCells count="99">
    <mergeCell ref="N55:T55"/>
    <mergeCell ref="N56:Q56"/>
    <mergeCell ref="N53:O53"/>
    <mergeCell ref="P53:R53"/>
    <mergeCell ref="N52:R52"/>
    <mergeCell ref="S53:V53"/>
    <mergeCell ref="M47:S47"/>
    <mergeCell ref="N49:S49"/>
    <mergeCell ref="N50:O50"/>
    <mergeCell ref="P50:R50"/>
    <mergeCell ref="N40:R40"/>
    <mergeCell ref="N41:R41"/>
    <mergeCell ref="M45:U45"/>
    <mergeCell ref="N42:S42"/>
    <mergeCell ref="N35:R35"/>
    <mergeCell ref="N36:Q36"/>
    <mergeCell ref="N28:P28"/>
    <mergeCell ref="N32:R32"/>
    <mergeCell ref="N33:R33"/>
    <mergeCell ref="N34:R34"/>
    <mergeCell ref="M38:R38"/>
    <mergeCell ref="N23:P23"/>
    <mergeCell ref="N24:P24"/>
    <mergeCell ref="N25:P25"/>
    <mergeCell ref="N26:P26"/>
    <mergeCell ref="M30:R30"/>
    <mergeCell ref="N27:P27"/>
    <mergeCell ref="M18:O18"/>
    <mergeCell ref="M20:R20"/>
    <mergeCell ref="N22:P22"/>
    <mergeCell ref="H54:J54"/>
    <mergeCell ref="B56:C56"/>
    <mergeCell ref="D56:E56"/>
    <mergeCell ref="H51:J51"/>
    <mergeCell ref="H52:J52"/>
    <mergeCell ref="H53:J53"/>
    <mergeCell ref="C53:D53"/>
    <mergeCell ref="C54:D54"/>
    <mergeCell ref="B43:D43"/>
    <mergeCell ref="B38:C38"/>
    <mergeCell ref="D38:E38"/>
    <mergeCell ref="C46:D46"/>
    <mergeCell ref="C47:D47"/>
    <mergeCell ref="M2:U2"/>
    <mergeCell ref="M7:N7"/>
    <mergeCell ref="P7:Q7"/>
    <mergeCell ref="M6:N6"/>
    <mergeCell ref="P6:Q6"/>
    <mergeCell ref="O6:O7"/>
    <mergeCell ref="M4:T4"/>
    <mergeCell ref="Q11:T11"/>
    <mergeCell ref="Q12:T12"/>
    <mergeCell ref="Q13:T13"/>
    <mergeCell ref="M11:O12"/>
    <mergeCell ref="H50:J50"/>
    <mergeCell ref="F43:J43"/>
    <mergeCell ref="H45:J45"/>
    <mergeCell ref="H46:J46"/>
    <mergeCell ref="H47:J47"/>
    <mergeCell ref="H48:J48"/>
    <mergeCell ref="H49:J49"/>
    <mergeCell ref="H44:J44"/>
    <mergeCell ref="B23:J23"/>
    <mergeCell ref="B41:J41"/>
    <mergeCell ref="C44:D44"/>
    <mergeCell ref="C45:D45"/>
    <mergeCell ref="C48:D48"/>
    <mergeCell ref="C49:D49"/>
    <mergeCell ref="C50:D50"/>
    <mergeCell ref="C51:D51"/>
    <mergeCell ref="C52:D52"/>
    <mergeCell ref="F52:G52"/>
    <mergeCell ref="F53:G53"/>
    <mergeCell ref="F54:G54"/>
    <mergeCell ref="F47:G47"/>
    <mergeCell ref="F48:G48"/>
    <mergeCell ref="F49:G49"/>
    <mergeCell ref="F50:G50"/>
    <mergeCell ref="F51:G51"/>
    <mergeCell ref="F44:G44"/>
    <mergeCell ref="F45:G45"/>
    <mergeCell ref="F46:G46"/>
    <mergeCell ref="I13:J13"/>
    <mergeCell ref="G16:J16"/>
    <mergeCell ref="H9:I9"/>
    <mergeCell ref="H10:I10"/>
    <mergeCell ref="B2:E2"/>
    <mergeCell ref="C18:E18"/>
    <mergeCell ref="B20:C20"/>
    <mergeCell ref="D20:E20"/>
    <mergeCell ref="G2:J2"/>
    <mergeCell ref="H4:I4"/>
    <mergeCell ref="H5:I5"/>
    <mergeCell ref="H6:I6"/>
    <mergeCell ref="H7:I7"/>
    <mergeCell ref="H8:I8"/>
    <mergeCell ref="G17:J17"/>
    <mergeCell ref="G13:H13"/>
    <mergeCell ref="I14:J14"/>
  </mergeCells>
  <phoneticPr fontId="1"/>
  <pageMargins left="0.25" right="0.25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80" zoomScaleNormal="80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C73" sqref="C73"/>
    </sheetView>
  </sheetViews>
  <sheetFormatPr defaultRowHeight="13.2" x14ac:dyDescent="0.2"/>
  <cols>
    <col min="1" max="1" width="5.5546875" style="18" customWidth="1"/>
    <col min="2" max="3" width="7.77734375" style="18" customWidth="1"/>
    <col min="4" max="4" width="13.88671875" style="20" customWidth="1"/>
    <col min="5" max="5" width="16.5546875" style="18" customWidth="1"/>
    <col min="6" max="6" width="13.88671875" style="20" customWidth="1"/>
    <col min="7" max="7" width="16.5546875" style="18" customWidth="1"/>
    <col min="8" max="8" width="13.88671875" style="20" customWidth="1"/>
    <col min="9" max="9" width="16.33203125" style="18" customWidth="1"/>
    <col min="10" max="10" width="13.44140625" style="20" customWidth="1"/>
    <col min="11" max="11" width="16.33203125" style="18" customWidth="1"/>
    <col min="12" max="12" width="13.44140625" style="20" customWidth="1"/>
    <col min="13" max="13" width="16.33203125" style="18" customWidth="1"/>
    <col min="14" max="14" width="13.44140625" style="20" customWidth="1"/>
    <col min="15" max="16" width="9.109375" style="19" customWidth="1"/>
    <col min="17" max="16384" width="8.88671875" style="18"/>
  </cols>
  <sheetData>
    <row r="1" spans="1:16" ht="22.8" customHeight="1" x14ac:dyDescent="0.2">
      <c r="A1" s="136" t="s">
        <v>37</v>
      </c>
      <c r="B1" s="136"/>
      <c r="C1" s="136"/>
      <c r="D1" s="136"/>
    </row>
    <row r="2" spans="1:16" ht="20.399999999999999" customHeight="1" x14ac:dyDescent="0.2">
      <c r="A2" s="42"/>
      <c r="B2" s="137" t="s">
        <v>32</v>
      </c>
      <c r="C2" s="137"/>
      <c r="D2" s="138"/>
      <c r="E2" s="139" t="s">
        <v>31</v>
      </c>
      <c r="F2" s="139"/>
      <c r="G2" s="140" t="s">
        <v>30</v>
      </c>
      <c r="H2" s="140"/>
      <c r="I2" s="141" t="s">
        <v>29</v>
      </c>
      <c r="J2" s="141"/>
      <c r="K2" s="142" t="s">
        <v>36</v>
      </c>
      <c r="L2" s="142"/>
      <c r="M2" s="143" t="s">
        <v>39</v>
      </c>
      <c r="N2" s="143"/>
      <c r="O2" s="41" t="s">
        <v>28</v>
      </c>
      <c r="P2" s="40" t="s">
        <v>27</v>
      </c>
    </row>
    <row r="3" spans="1:16" ht="12.6" customHeight="1" x14ac:dyDescent="0.2">
      <c r="A3" s="109">
        <v>1</v>
      </c>
      <c r="B3" s="121"/>
      <c r="C3" s="122"/>
      <c r="D3" s="27"/>
      <c r="E3" s="28"/>
      <c r="F3" s="27"/>
      <c r="G3" s="28"/>
      <c r="H3" s="27"/>
      <c r="I3" s="28"/>
      <c r="J3" s="27"/>
      <c r="K3" s="28"/>
      <c r="L3" s="27"/>
      <c r="M3" s="28"/>
      <c r="N3" s="27"/>
      <c r="O3" s="92">
        <f>SUM(A7:N7)</f>
        <v>0</v>
      </c>
      <c r="P3" s="95">
        <f>O3</f>
        <v>0</v>
      </c>
    </row>
    <row r="4" spans="1:16" ht="12.6" customHeight="1" x14ac:dyDescent="0.2">
      <c r="A4" s="110"/>
      <c r="B4" s="116"/>
      <c r="C4" s="117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93"/>
      <c r="P4" s="96"/>
    </row>
    <row r="5" spans="1:16" ht="12.6" customHeight="1" x14ac:dyDescent="0.2">
      <c r="A5" s="110"/>
      <c r="B5" s="116"/>
      <c r="C5" s="117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93"/>
      <c r="P5" s="96"/>
    </row>
    <row r="6" spans="1:16" ht="12.6" customHeight="1" x14ac:dyDescent="0.2">
      <c r="A6" s="110"/>
      <c r="B6" s="118"/>
      <c r="C6" s="119"/>
      <c r="D6" s="24"/>
      <c r="E6" s="23"/>
      <c r="F6" s="22"/>
      <c r="G6" s="23"/>
      <c r="H6" s="22"/>
      <c r="I6" s="23"/>
      <c r="J6" s="22"/>
      <c r="K6" s="23"/>
      <c r="L6" s="22"/>
      <c r="M6" s="23"/>
      <c r="N6" s="22"/>
      <c r="O6" s="93"/>
      <c r="P6" s="96"/>
    </row>
    <row r="7" spans="1:16" s="21" customFormat="1" ht="15" customHeight="1" x14ac:dyDescent="0.2">
      <c r="A7" s="111"/>
      <c r="B7" s="120">
        <f>SUM(D3:D6)</f>
        <v>0</v>
      </c>
      <c r="C7" s="120"/>
      <c r="D7" s="115"/>
      <c r="E7" s="114">
        <f>SUM(F3:F6)</f>
        <v>0</v>
      </c>
      <c r="F7" s="115"/>
      <c r="G7" s="114">
        <f>SUM(H3:H6)</f>
        <v>0</v>
      </c>
      <c r="H7" s="115"/>
      <c r="I7" s="114">
        <f>SUM(J3:J6)</f>
        <v>0</v>
      </c>
      <c r="J7" s="115"/>
      <c r="K7" s="114">
        <f>SUM(L3:L6)</f>
        <v>0</v>
      </c>
      <c r="L7" s="115"/>
      <c r="M7" s="114">
        <f>SUM(N3:N6)</f>
        <v>0</v>
      </c>
      <c r="N7" s="115"/>
      <c r="O7" s="94"/>
      <c r="P7" s="97"/>
    </row>
    <row r="8" spans="1:16" ht="12.6" customHeight="1" x14ac:dyDescent="0.2">
      <c r="A8" s="109">
        <v>2</v>
      </c>
      <c r="B8" s="121"/>
      <c r="C8" s="122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92">
        <f t="shared" ref="O8" si="0">SUM(A12:N12)</f>
        <v>0</v>
      </c>
      <c r="P8" s="95">
        <f>P3+O8</f>
        <v>0</v>
      </c>
    </row>
    <row r="9" spans="1:16" ht="12.6" customHeight="1" x14ac:dyDescent="0.2">
      <c r="A9" s="110"/>
      <c r="B9" s="116"/>
      <c r="C9" s="117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93"/>
      <c r="P9" s="96"/>
    </row>
    <row r="10" spans="1:16" ht="12.6" customHeight="1" x14ac:dyDescent="0.2">
      <c r="A10" s="110"/>
      <c r="B10" s="116"/>
      <c r="C10" s="117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93"/>
      <c r="P10" s="96"/>
    </row>
    <row r="11" spans="1:16" ht="12.6" customHeight="1" x14ac:dyDescent="0.2">
      <c r="A11" s="110"/>
      <c r="B11" s="118"/>
      <c r="C11" s="119"/>
      <c r="D11" s="24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93"/>
      <c r="P11" s="96"/>
    </row>
    <row r="12" spans="1:16" s="21" customFormat="1" ht="15" customHeight="1" x14ac:dyDescent="0.2">
      <c r="A12" s="111"/>
      <c r="B12" s="120">
        <f>SUM(D8:D11)</f>
        <v>0</v>
      </c>
      <c r="C12" s="120"/>
      <c r="D12" s="115"/>
      <c r="E12" s="114">
        <f>SUM(F8:F11)</f>
        <v>0</v>
      </c>
      <c r="F12" s="115"/>
      <c r="G12" s="114">
        <f>SUM(H8:H11)</f>
        <v>0</v>
      </c>
      <c r="H12" s="115"/>
      <c r="I12" s="114">
        <f>SUM(J8:J11)</f>
        <v>0</v>
      </c>
      <c r="J12" s="115"/>
      <c r="K12" s="114">
        <f>SUM(L8:L11)</f>
        <v>0</v>
      </c>
      <c r="L12" s="115"/>
      <c r="M12" s="114">
        <f>SUM(N8:N11)</f>
        <v>0</v>
      </c>
      <c r="N12" s="115"/>
      <c r="O12" s="94"/>
      <c r="P12" s="97"/>
    </row>
    <row r="13" spans="1:16" ht="12.6" customHeight="1" x14ac:dyDescent="0.2">
      <c r="A13" s="109">
        <v>3</v>
      </c>
      <c r="B13" s="112"/>
      <c r="C13" s="113"/>
      <c r="D13" s="37"/>
      <c r="E13" s="39"/>
      <c r="F13" s="37"/>
      <c r="G13" s="38"/>
      <c r="H13" s="37"/>
      <c r="I13" s="38"/>
      <c r="J13" s="37"/>
      <c r="K13" s="28"/>
      <c r="L13" s="37"/>
      <c r="M13" s="28"/>
      <c r="N13" s="37"/>
      <c r="O13" s="92">
        <f t="shared" ref="O13" si="1">SUM(A17:N17)</f>
        <v>0</v>
      </c>
      <c r="P13" s="95">
        <f>P8+O13</f>
        <v>0</v>
      </c>
    </row>
    <row r="14" spans="1:16" ht="12.6" customHeight="1" x14ac:dyDescent="0.2">
      <c r="A14" s="110"/>
      <c r="B14" s="123"/>
      <c r="C14" s="124"/>
      <c r="D14" s="36"/>
      <c r="E14" s="31"/>
      <c r="F14" s="36"/>
      <c r="G14" s="31"/>
      <c r="H14" s="36"/>
      <c r="I14" s="31"/>
      <c r="J14" s="36"/>
      <c r="K14" s="31"/>
      <c r="L14" s="36"/>
      <c r="M14" s="31"/>
      <c r="N14" s="36"/>
      <c r="O14" s="93"/>
      <c r="P14" s="96"/>
    </row>
    <row r="15" spans="1:16" ht="12.6" customHeight="1" x14ac:dyDescent="0.2">
      <c r="A15" s="110"/>
      <c r="B15" s="123"/>
      <c r="C15" s="124"/>
      <c r="D15" s="36"/>
      <c r="E15" s="31"/>
      <c r="F15" s="36"/>
      <c r="G15" s="31"/>
      <c r="H15" s="36"/>
      <c r="I15" s="31"/>
      <c r="J15" s="36"/>
      <c r="K15" s="26"/>
      <c r="L15" s="36"/>
      <c r="M15" s="26"/>
      <c r="N15" s="36"/>
      <c r="O15" s="93"/>
      <c r="P15" s="96"/>
    </row>
    <row r="16" spans="1:16" ht="12.6" customHeight="1" x14ac:dyDescent="0.2">
      <c r="A16" s="110"/>
      <c r="B16" s="118"/>
      <c r="C16" s="119"/>
      <c r="D16" s="35"/>
      <c r="E16" s="34"/>
      <c r="F16" s="33"/>
      <c r="G16" s="34"/>
      <c r="H16" s="33"/>
      <c r="I16" s="34"/>
      <c r="J16" s="33"/>
      <c r="K16" s="34"/>
      <c r="L16" s="33"/>
      <c r="M16" s="34"/>
      <c r="N16" s="33"/>
      <c r="O16" s="93"/>
      <c r="P16" s="96"/>
    </row>
    <row r="17" spans="1:16" s="21" customFormat="1" ht="15" customHeight="1" x14ac:dyDescent="0.2">
      <c r="A17" s="111"/>
      <c r="B17" s="120">
        <f>SUM(D13:D16)</f>
        <v>0</v>
      </c>
      <c r="C17" s="120"/>
      <c r="D17" s="115"/>
      <c r="E17" s="114">
        <f>SUM(F13:F16)</f>
        <v>0</v>
      </c>
      <c r="F17" s="115"/>
      <c r="G17" s="114">
        <f>SUM(H13:H16)</f>
        <v>0</v>
      </c>
      <c r="H17" s="115"/>
      <c r="I17" s="114">
        <f>SUM(J13:J16)</f>
        <v>0</v>
      </c>
      <c r="J17" s="115"/>
      <c r="K17" s="114">
        <f>SUM(L13:L16)</f>
        <v>0</v>
      </c>
      <c r="L17" s="115"/>
      <c r="M17" s="114">
        <f>SUM(N13:N16)</f>
        <v>0</v>
      </c>
      <c r="N17" s="115"/>
      <c r="O17" s="94"/>
      <c r="P17" s="97"/>
    </row>
    <row r="18" spans="1:16" ht="12.6" customHeight="1" x14ac:dyDescent="0.2">
      <c r="A18" s="109">
        <v>4</v>
      </c>
      <c r="B18" s="130"/>
      <c r="C18" s="131"/>
      <c r="D18" s="27"/>
      <c r="E18" s="28" t="s">
        <v>33</v>
      </c>
      <c r="F18" s="27"/>
      <c r="G18" s="28"/>
      <c r="H18" s="27"/>
      <c r="I18" s="28"/>
      <c r="J18" s="27"/>
      <c r="K18" s="28"/>
      <c r="L18" s="27"/>
      <c r="M18" s="28"/>
      <c r="N18" s="27"/>
      <c r="O18" s="92">
        <f t="shared" ref="O18" si="2">SUM(A22:N22)</f>
        <v>0</v>
      </c>
      <c r="P18" s="95">
        <f>P13+O18</f>
        <v>0</v>
      </c>
    </row>
    <row r="19" spans="1:16" ht="12.6" customHeight="1" x14ac:dyDescent="0.2">
      <c r="A19" s="110"/>
      <c r="B19" s="132"/>
      <c r="C19" s="133"/>
      <c r="D19" s="25"/>
      <c r="E19" s="32"/>
      <c r="F19" s="25"/>
      <c r="G19" s="26"/>
      <c r="H19" s="25"/>
      <c r="I19" s="26"/>
      <c r="J19" s="25"/>
      <c r="K19" s="26"/>
      <c r="L19" s="25"/>
      <c r="M19" s="26"/>
      <c r="N19" s="25"/>
      <c r="O19" s="93"/>
      <c r="P19" s="96"/>
    </row>
    <row r="20" spans="1:16" ht="12.6" customHeight="1" x14ac:dyDescent="0.2">
      <c r="A20" s="110"/>
      <c r="B20" s="132"/>
      <c r="C20" s="133"/>
      <c r="D20" s="25"/>
      <c r="E20" s="31"/>
      <c r="F20" s="25"/>
      <c r="G20" s="26"/>
      <c r="H20" s="25"/>
      <c r="I20" s="26"/>
      <c r="J20" s="25"/>
      <c r="K20" s="26"/>
      <c r="L20" s="25"/>
      <c r="M20" s="26"/>
      <c r="N20" s="25"/>
      <c r="O20" s="93"/>
      <c r="P20" s="96"/>
    </row>
    <row r="21" spans="1:16" ht="12.6" customHeight="1" x14ac:dyDescent="0.2">
      <c r="A21" s="110"/>
      <c r="B21" s="134"/>
      <c r="C21" s="135"/>
      <c r="D21" s="22"/>
      <c r="E21" s="31"/>
      <c r="F21" s="22"/>
      <c r="G21" s="23"/>
      <c r="H21" s="22"/>
      <c r="I21" s="23"/>
      <c r="J21" s="22"/>
      <c r="K21" s="23"/>
      <c r="L21" s="22"/>
      <c r="M21" s="23"/>
      <c r="N21" s="22"/>
      <c r="O21" s="93"/>
      <c r="P21" s="96"/>
    </row>
    <row r="22" spans="1:16" s="21" customFormat="1" ht="15" customHeight="1" x14ac:dyDescent="0.2">
      <c r="A22" s="111"/>
      <c r="B22" s="120">
        <f>SUM(D18:D21)</f>
        <v>0</v>
      </c>
      <c r="C22" s="120"/>
      <c r="D22" s="115"/>
      <c r="E22" s="114">
        <f>SUM(F18:F21)</f>
        <v>0</v>
      </c>
      <c r="F22" s="115"/>
      <c r="G22" s="114">
        <f>SUM(H18:H21)</f>
        <v>0</v>
      </c>
      <c r="H22" s="115"/>
      <c r="I22" s="114">
        <f>SUM(J18:J21)</f>
        <v>0</v>
      </c>
      <c r="J22" s="115"/>
      <c r="K22" s="114">
        <f>SUM(L18:L21)</f>
        <v>0</v>
      </c>
      <c r="L22" s="115"/>
      <c r="M22" s="114">
        <f>SUM(N18:N21)</f>
        <v>0</v>
      </c>
      <c r="N22" s="115"/>
      <c r="O22" s="94"/>
      <c r="P22" s="97"/>
    </row>
    <row r="23" spans="1:16" ht="12.6" customHeight="1" x14ac:dyDescent="0.2">
      <c r="A23" s="109">
        <v>5</v>
      </c>
      <c r="B23" s="112"/>
      <c r="C23" s="113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92">
        <f t="shared" ref="O23" si="3">SUM(A27:N27)</f>
        <v>0</v>
      </c>
      <c r="P23" s="95">
        <f>P18+O23</f>
        <v>0</v>
      </c>
    </row>
    <row r="24" spans="1:16" ht="12.6" customHeight="1" x14ac:dyDescent="0.2">
      <c r="A24" s="110"/>
      <c r="B24" s="123"/>
      <c r="C24" s="124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93"/>
      <c r="P24" s="96"/>
    </row>
    <row r="25" spans="1:16" ht="12.6" customHeight="1" x14ac:dyDescent="0.2">
      <c r="A25" s="110"/>
      <c r="B25" s="123"/>
      <c r="C25" s="124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93"/>
      <c r="P25" s="96"/>
    </row>
    <row r="26" spans="1:16" ht="12.6" customHeight="1" x14ac:dyDescent="0.2">
      <c r="A26" s="110"/>
      <c r="B26" s="118"/>
      <c r="C26" s="119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93"/>
      <c r="P26" s="96"/>
    </row>
    <row r="27" spans="1:16" s="21" customFormat="1" ht="15" customHeight="1" x14ac:dyDescent="0.2">
      <c r="A27" s="111"/>
      <c r="B27" s="120">
        <f>SUM(D23:D26)</f>
        <v>0</v>
      </c>
      <c r="C27" s="120"/>
      <c r="D27" s="115"/>
      <c r="E27" s="114">
        <f>SUM(F23:F26)</f>
        <v>0</v>
      </c>
      <c r="F27" s="115"/>
      <c r="G27" s="114">
        <f>SUM(H23:H26)</f>
        <v>0</v>
      </c>
      <c r="H27" s="115"/>
      <c r="I27" s="114">
        <f>SUM(J23:J26)</f>
        <v>0</v>
      </c>
      <c r="J27" s="115"/>
      <c r="K27" s="114">
        <f>SUM(L23:L26)</f>
        <v>0</v>
      </c>
      <c r="L27" s="115"/>
      <c r="M27" s="114">
        <f>SUM(N23:N26)</f>
        <v>0</v>
      </c>
      <c r="N27" s="115"/>
      <c r="O27" s="94"/>
      <c r="P27" s="97"/>
    </row>
    <row r="28" spans="1:16" ht="12.6" customHeight="1" x14ac:dyDescent="0.2">
      <c r="A28" s="109">
        <v>6</v>
      </c>
      <c r="B28" s="112"/>
      <c r="C28" s="113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92">
        <f t="shared" ref="O28" si="4">SUM(A32:N32)</f>
        <v>0</v>
      </c>
      <c r="P28" s="95">
        <f>P23+O28</f>
        <v>0</v>
      </c>
    </row>
    <row r="29" spans="1:16" ht="12.6" customHeight="1" x14ac:dyDescent="0.2">
      <c r="A29" s="110"/>
      <c r="B29" s="116"/>
      <c r="C29" s="117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93"/>
      <c r="P29" s="96"/>
    </row>
    <row r="30" spans="1:16" ht="12.6" customHeight="1" x14ac:dyDescent="0.2">
      <c r="A30" s="110"/>
      <c r="B30" s="116"/>
      <c r="C30" s="117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93"/>
      <c r="P30" s="96"/>
    </row>
    <row r="31" spans="1:16" ht="12.6" customHeight="1" x14ac:dyDescent="0.2">
      <c r="A31" s="110"/>
      <c r="B31" s="118"/>
      <c r="C31" s="119"/>
      <c r="D31" s="24"/>
      <c r="E31" s="23"/>
      <c r="F31" s="22"/>
      <c r="G31" s="23"/>
      <c r="H31" s="22"/>
      <c r="I31" s="23"/>
      <c r="J31" s="22"/>
      <c r="K31" s="30"/>
      <c r="L31" s="29"/>
      <c r="M31" s="30"/>
      <c r="N31" s="29"/>
      <c r="O31" s="93"/>
      <c r="P31" s="96"/>
    </row>
    <row r="32" spans="1:16" s="21" customFormat="1" ht="15" customHeight="1" x14ac:dyDescent="0.2">
      <c r="A32" s="111"/>
      <c r="B32" s="120">
        <f>SUM(D28:D31)</f>
        <v>0</v>
      </c>
      <c r="C32" s="120"/>
      <c r="D32" s="115"/>
      <c r="E32" s="114">
        <f>SUM(F28:F31)</f>
        <v>0</v>
      </c>
      <c r="F32" s="115"/>
      <c r="G32" s="114">
        <f>SUM(H28:H31)</f>
        <v>0</v>
      </c>
      <c r="H32" s="115"/>
      <c r="I32" s="114">
        <f>SUM(J28:J31)</f>
        <v>0</v>
      </c>
      <c r="J32" s="115"/>
      <c r="K32" s="114">
        <f>SUM(L28:L30)</f>
        <v>0</v>
      </c>
      <c r="L32" s="115"/>
      <c r="M32" s="114">
        <f>SUM(N28:N30)</f>
        <v>0</v>
      </c>
      <c r="N32" s="115"/>
      <c r="O32" s="94"/>
      <c r="P32" s="97"/>
    </row>
    <row r="33" spans="1:16" ht="12.6" customHeight="1" x14ac:dyDescent="0.2">
      <c r="A33" s="125">
        <v>7</v>
      </c>
      <c r="B33" s="112"/>
      <c r="C33" s="113"/>
      <c r="D33" s="27"/>
      <c r="E33" s="28" t="s">
        <v>34</v>
      </c>
      <c r="F33" s="27"/>
      <c r="G33" s="28"/>
      <c r="H33" s="27"/>
      <c r="I33" s="28"/>
      <c r="J33" s="27"/>
      <c r="K33" s="28"/>
      <c r="L33" s="27"/>
      <c r="M33" s="28"/>
      <c r="N33" s="27"/>
      <c r="O33" s="92">
        <f t="shared" ref="O33" si="5">SUM(A37:N37)</f>
        <v>0</v>
      </c>
      <c r="P33" s="95">
        <f>P28+O33</f>
        <v>0</v>
      </c>
    </row>
    <row r="34" spans="1:16" ht="12.6" customHeight="1" x14ac:dyDescent="0.2">
      <c r="A34" s="126"/>
      <c r="B34" s="123"/>
      <c r="C34" s="124"/>
      <c r="D34" s="25"/>
      <c r="E34" s="26"/>
      <c r="F34" s="25"/>
      <c r="G34" s="26"/>
      <c r="H34" s="25"/>
      <c r="I34" s="26"/>
      <c r="J34" s="25"/>
      <c r="K34" s="26"/>
      <c r="L34" s="25"/>
      <c r="M34" s="26"/>
      <c r="N34" s="25"/>
      <c r="O34" s="93"/>
      <c r="P34" s="96"/>
    </row>
    <row r="35" spans="1:16" ht="12.6" customHeight="1" x14ac:dyDescent="0.2">
      <c r="A35" s="126"/>
      <c r="B35" s="123"/>
      <c r="C35" s="124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25"/>
      <c r="O35" s="93"/>
      <c r="P35" s="96"/>
    </row>
    <row r="36" spans="1:16" ht="12.6" customHeight="1" x14ac:dyDescent="0.2">
      <c r="A36" s="126"/>
      <c r="B36" s="128"/>
      <c r="C36" s="129"/>
      <c r="D36" s="24"/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93"/>
      <c r="P36" s="96"/>
    </row>
    <row r="37" spans="1:16" s="21" customFormat="1" ht="15" customHeight="1" x14ac:dyDescent="0.2">
      <c r="A37" s="127"/>
      <c r="B37" s="120">
        <f>SUM(D33:D36)</f>
        <v>0</v>
      </c>
      <c r="C37" s="120"/>
      <c r="D37" s="115"/>
      <c r="E37" s="114">
        <f>SUM(F33:F36)</f>
        <v>0</v>
      </c>
      <c r="F37" s="115"/>
      <c r="G37" s="114">
        <f>SUM(H33:H36)</f>
        <v>0</v>
      </c>
      <c r="H37" s="115"/>
      <c r="I37" s="114">
        <f>SUM(J33:J36)</f>
        <v>0</v>
      </c>
      <c r="J37" s="115"/>
      <c r="K37" s="114">
        <f>SUM(L33:L36)</f>
        <v>0</v>
      </c>
      <c r="L37" s="115"/>
      <c r="M37" s="114">
        <f>SUM(N33:N36)</f>
        <v>0</v>
      </c>
      <c r="N37" s="115"/>
      <c r="O37" s="94"/>
      <c r="P37" s="97"/>
    </row>
    <row r="38" spans="1:16" ht="12.6" customHeight="1" x14ac:dyDescent="0.2">
      <c r="A38" s="109">
        <v>8</v>
      </c>
      <c r="B38" s="112"/>
      <c r="C38" s="113"/>
      <c r="D38" s="27"/>
      <c r="E38" s="28"/>
      <c r="F38" s="27"/>
      <c r="G38" s="28"/>
      <c r="H38" s="27"/>
      <c r="I38" s="28"/>
      <c r="J38" s="27"/>
      <c r="K38" s="28"/>
      <c r="L38" s="27"/>
      <c r="M38" s="28"/>
      <c r="N38" s="27"/>
      <c r="O38" s="92">
        <f t="shared" ref="O38" si="6">SUM(A42:N42)</f>
        <v>0</v>
      </c>
      <c r="P38" s="95">
        <f>P33+O38</f>
        <v>0</v>
      </c>
    </row>
    <row r="39" spans="1:16" ht="12.6" customHeight="1" x14ac:dyDescent="0.2">
      <c r="A39" s="110"/>
      <c r="B39" s="123"/>
      <c r="C39" s="124"/>
      <c r="D39" s="25"/>
      <c r="E39" s="26"/>
      <c r="F39" s="25"/>
      <c r="G39" s="26"/>
      <c r="H39" s="25"/>
      <c r="I39" s="26"/>
      <c r="J39" s="25"/>
      <c r="K39" s="26"/>
      <c r="L39" s="25"/>
      <c r="M39" s="26"/>
      <c r="N39" s="25"/>
      <c r="O39" s="93"/>
      <c r="P39" s="96"/>
    </row>
    <row r="40" spans="1:16" ht="12.6" customHeight="1" x14ac:dyDescent="0.2">
      <c r="A40" s="110"/>
      <c r="B40" s="116"/>
      <c r="C40" s="117"/>
      <c r="D40" s="25"/>
      <c r="E40" s="26"/>
      <c r="F40" s="25"/>
      <c r="G40" s="26"/>
      <c r="H40" s="25"/>
      <c r="I40" s="26"/>
      <c r="J40" s="25"/>
      <c r="K40" s="26"/>
      <c r="L40" s="25"/>
      <c r="M40" s="26"/>
      <c r="N40" s="25"/>
      <c r="O40" s="93"/>
      <c r="P40" s="96"/>
    </row>
    <row r="41" spans="1:16" ht="12.6" customHeight="1" x14ac:dyDescent="0.2">
      <c r="A41" s="110"/>
      <c r="B41" s="118"/>
      <c r="C41" s="119"/>
      <c r="D41" s="24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93"/>
      <c r="P41" s="96"/>
    </row>
    <row r="42" spans="1:16" s="21" customFormat="1" ht="15" customHeight="1" x14ac:dyDescent="0.2">
      <c r="A42" s="111"/>
      <c r="B42" s="120">
        <f>SUM(D38:D41)</f>
        <v>0</v>
      </c>
      <c r="C42" s="120"/>
      <c r="D42" s="115"/>
      <c r="E42" s="114">
        <f>SUM(F38:F41)</f>
        <v>0</v>
      </c>
      <c r="F42" s="115"/>
      <c r="G42" s="114">
        <f>SUM(H38:H41)</f>
        <v>0</v>
      </c>
      <c r="H42" s="115"/>
      <c r="I42" s="114">
        <f>SUM(J38:J41)</f>
        <v>0</v>
      </c>
      <c r="J42" s="115"/>
      <c r="K42" s="114">
        <f>SUM(L38:L41)</f>
        <v>0</v>
      </c>
      <c r="L42" s="115"/>
      <c r="M42" s="114">
        <f>SUM(N38:N41)</f>
        <v>0</v>
      </c>
      <c r="N42" s="115"/>
      <c r="O42" s="94"/>
      <c r="P42" s="97"/>
    </row>
    <row r="43" spans="1:16" ht="12.6" customHeight="1" x14ac:dyDescent="0.2">
      <c r="A43" s="109">
        <v>9</v>
      </c>
      <c r="B43" s="112"/>
      <c r="C43" s="113"/>
      <c r="D43" s="27"/>
      <c r="E43" s="28"/>
      <c r="F43" s="27"/>
      <c r="G43" s="28"/>
      <c r="H43" s="27"/>
      <c r="I43" s="28"/>
      <c r="J43" s="27"/>
      <c r="K43" s="28"/>
      <c r="L43" s="27"/>
      <c r="M43" s="28"/>
      <c r="N43" s="27"/>
      <c r="O43" s="92">
        <f t="shared" ref="O43" si="7">SUM(A47:N47)</f>
        <v>0</v>
      </c>
      <c r="P43" s="95">
        <f>P38+O43</f>
        <v>0</v>
      </c>
    </row>
    <row r="44" spans="1:16" ht="12.6" customHeight="1" x14ac:dyDescent="0.2">
      <c r="A44" s="110"/>
      <c r="B44" s="123"/>
      <c r="C44" s="124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93"/>
      <c r="P44" s="96"/>
    </row>
    <row r="45" spans="1:16" ht="12.6" customHeight="1" x14ac:dyDescent="0.2">
      <c r="A45" s="110"/>
      <c r="B45" s="123"/>
      <c r="C45" s="124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93"/>
      <c r="P45" s="96"/>
    </row>
    <row r="46" spans="1:16" ht="12.6" customHeight="1" x14ac:dyDescent="0.2">
      <c r="A46" s="110"/>
      <c r="B46" s="118"/>
      <c r="C46" s="119"/>
      <c r="D46" s="24"/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93"/>
      <c r="P46" s="96"/>
    </row>
    <row r="47" spans="1:16" s="21" customFormat="1" ht="15" customHeight="1" x14ac:dyDescent="0.2">
      <c r="A47" s="111"/>
      <c r="B47" s="120">
        <f>SUM(D43:D46)</f>
        <v>0</v>
      </c>
      <c r="C47" s="120"/>
      <c r="D47" s="115"/>
      <c r="E47" s="114">
        <f>SUM(F43:F46)</f>
        <v>0</v>
      </c>
      <c r="F47" s="115"/>
      <c r="G47" s="114">
        <f>SUM(H43:H46)</f>
        <v>0</v>
      </c>
      <c r="H47" s="115"/>
      <c r="I47" s="114">
        <f>SUM(J43:J46)</f>
        <v>0</v>
      </c>
      <c r="J47" s="115"/>
      <c r="K47" s="114">
        <f>SUM(L43:L46)</f>
        <v>0</v>
      </c>
      <c r="L47" s="115"/>
      <c r="M47" s="114">
        <f>SUM(N43:N46)</f>
        <v>0</v>
      </c>
      <c r="N47" s="115"/>
      <c r="O47" s="94"/>
      <c r="P47" s="97"/>
    </row>
    <row r="48" spans="1:16" ht="12.6" customHeight="1" x14ac:dyDescent="0.2">
      <c r="A48" s="109">
        <v>10</v>
      </c>
      <c r="B48" s="121"/>
      <c r="C48" s="122"/>
      <c r="D48" s="27"/>
      <c r="E48" s="28"/>
      <c r="F48" s="27"/>
      <c r="G48" s="28"/>
      <c r="H48" s="27"/>
      <c r="I48" s="28"/>
      <c r="J48" s="27"/>
      <c r="K48" s="28"/>
      <c r="L48" s="27"/>
      <c r="M48" s="28"/>
      <c r="N48" s="27"/>
      <c r="O48" s="92">
        <f t="shared" ref="O48" si="8">SUM(A52:N52)</f>
        <v>0</v>
      </c>
      <c r="P48" s="95">
        <f>P43+O48</f>
        <v>0</v>
      </c>
    </row>
    <row r="49" spans="1:16" ht="12.6" customHeight="1" x14ac:dyDescent="0.2">
      <c r="A49" s="110"/>
      <c r="B49" s="116"/>
      <c r="C49" s="117"/>
      <c r="D49" s="25"/>
      <c r="E49" s="26"/>
      <c r="F49" s="25"/>
      <c r="G49" s="26"/>
      <c r="H49" s="25"/>
      <c r="I49" s="26"/>
      <c r="J49" s="25"/>
      <c r="K49" s="26"/>
      <c r="L49" s="25"/>
      <c r="M49" s="26"/>
      <c r="N49" s="25"/>
      <c r="O49" s="93"/>
      <c r="P49" s="96"/>
    </row>
    <row r="50" spans="1:16" ht="12.6" customHeight="1" x14ac:dyDescent="0.2">
      <c r="A50" s="110"/>
      <c r="B50" s="116"/>
      <c r="C50" s="117"/>
      <c r="D50" s="25"/>
      <c r="E50" s="26"/>
      <c r="F50" s="25"/>
      <c r="G50" s="26"/>
      <c r="H50" s="25"/>
      <c r="I50" s="26"/>
      <c r="J50" s="25"/>
      <c r="K50" s="26"/>
      <c r="L50" s="25"/>
      <c r="M50" s="26"/>
      <c r="N50" s="25"/>
      <c r="O50" s="93"/>
      <c r="P50" s="96"/>
    </row>
    <row r="51" spans="1:16" ht="12.6" customHeight="1" x14ac:dyDescent="0.2">
      <c r="A51" s="110"/>
      <c r="B51" s="118"/>
      <c r="C51" s="119"/>
      <c r="D51" s="24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93"/>
      <c r="P51" s="96"/>
    </row>
    <row r="52" spans="1:16" s="21" customFormat="1" ht="15" customHeight="1" x14ac:dyDescent="0.2">
      <c r="A52" s="111"/>
      <c r="B52" s="120">
        <f>SUM(D48:D51)</f>
        <v>0</v>
      </c>
      <c r="C52" s="120"/>
      <c r="D52" s="115"/>
      <c r="E52" s="114">
        <f>SUM(F48:F51)</f>
        <v>0</v>
      </c>
      <c r="F52" s="115"/>
      <c r="G52" s="114">
        <f>SUM(H48:H51)</f>
        <v>0</v>
      </c>
      <c r="H52" s="115"/>
      <c r="I52" s="114">
        <f>SUM(J48:J51)</f>
        <v>0</v>
      </c>
      <c r="J52" s="115"/>
      <c r="K52" s="114">
        <f>SUM(L48:L51)</f>
        <v>0</v>
      </c>
      <c r="L52" s="115"/>
      <c r="M52" s="114">
        <f>SUM(N48:N51)</f>
        <v>0</v>
      </c>
      <c r="N52" s="115"/>
      <c r="O52" s="94"/>
      <c r="P52" s="97"/>
    </row>
    <row r="53" spans="1:16" ht="12.6" customHeight="1" x14ac:dyDescent="0.2">
      <c r="A53" s="109">
        <v>11</v>
      </c>
      <c r="B53" s="112"/>
      <c r="C53" s="113"/>
      <c r="D53" s="27"/>
      <c r="E53" s="28"/>
      <c r="F53" s="27"/>
      <c r="G53" s="28"/>
      <c r="H53" s="27"/>
      <c r="I53" s="28"/>
      <c r="J53" s="27"/>
      <c r="K53" s="26"/>
      <c r="L53" s="27"/>
      <c r="M53" s="26"/>
      <c r="N53" s="27"/>
      <c r="O53" s="92">
        <f t="shared" ref="O53" si="9">SUM(A57:N57)</f>
        <v>0</v>
      </c>
      <c r="P53" s="95">
        <f>P48+O53</f>
        <v>0</v>
      </c>
    </row>
    <row r="54" spans="1:16" ht="12.6" customHeight="1" x14ac:dyDescent="0.2">
      <c r="A54" s="110"/>
      <c r="B54" s="116"/>
      <c r="C54" s="117"/>
      <c r="D54" s="25"/>
      <c r="E54" s="26"/>
      <c r="F54" s="25"/>
      <c r="G54" s="26"/>
      <c r="H54" s="25"/>
      <c r="I54" s="26"/>
      <c r="J54" s="25"/>
      <c r="K54" s="26"/>
      <c r="L54" s="25"/>
      <c r="M54" s="26"/>
      <c r="N54" s="25"/>
      <c r="O54" s="93"/>
      <c r="P54" s="96"/>
    </row>
    <row r="55" spans="1:16" ht="12.6" customHeight="1" x14ac:dyDescent="0.2">
      <c r="A55" s="110"/>
      <c r="B55" s="116"/>
      <c r="C55" s="117"/>
      <c r="D55" s="25"/>
      <c r="E55" s="26"/>
      <c r="F55" s="25"/>
      <c r="G55" s="26"/>
      <c r="H55" s="25"/>
      <c r="I55" s="26"/>
      <c r="J55" s="25"/>
      <c r="K55" s="26"/>
      <c r="L55" s="25"/>
      <c r="M55" s="26"/>
      <c r="N55" s="25"/>
      <c r="O55" s="93"/>
      <c r="P55" s="96"/>
    </row>
    <row r="56" spans="1:16" ht="12.6" customHeight="1" x14ac:dyDescent="0.2">
      <c r="A56" s="110"/>
      <c r="B56" s="118"/>
      <c r="C56" s="119"/>
      <c r="D56" s="24"/>
      <c r="E56" s="23"/>
      <c r="F56" s="22"/>
      <c r="G56" s="23"/>
      <c r="H56" s="22"/>
      <c r="I56" s="23"/>
      <c r="J56" s="22"/>
      <c r="K56" s="23"/>
      <c r="L56" s="22"/>
      <c r="M56" s="23"/>
      <c r="N56" s="22"/>
      <c r="O56" s="93"/>
      <c r="P56" s="96"/>
    </row>
    <row r="57" spans="1:16" s="21" customFormat="1" ht="15" customHeight="1" x14ac:dyDescent="0.2">
      <c r="A57" s="111"/>
      <c r="B57" s="120">
        <f>SUM(D53:D56)</f>
        <v>0</v>
      </c>
      <c r="C57" s="120"/>
      <c r="D57" s="115"/>
      <c r="E57" s="114">
        <f>SUM(F53:F56)</f>
        <v>0</v>
      </c>
      <c r="F57" s="115"/>
      <c r="G57" s="114">
        <f>SUM(H53:H56)</f>
        <v>0</v>
      </c>
      <c r="H57" s="115"/>
      <c r="I57" s="114">
        <f>SUM(J53:J56)</f>
        <v>0</v>
      </c>
      <c r="J57" s="115"/>
      <c r="K57" s="114">
        <f>SUM(L53:L56)</f>
        <v>0</v>
      </c>
      <c r="L57" s="115"/>
      <c r="M57" s="114">
        <f>SUM(N53:N56)</f>
        <v>0</v>
      </c>
      <c r="N57" s="115"/>
      <c r="O57" s="94"/>
      <c r="P57" s="97"/>
    </row>
    <row r="58" spans="1:16" ht="12.6" customHeight="1" x14ac:dyDescent="0.2">
      <c r="A58" s="109">
        <v>12</v>
      </c>
      <c r="B58" s="112"/>
      <c r="C58" s="113"/>
      <c r="D58" s="27"/>
      <c r="E58" s="28" t="s">
        <v>35</v>
      </c>
      <c r="F58" s="27"/>
      <c r="G58" s="28"/>
      <c r="H58" s="27"/>
      <c r="I58" s="28"/>
      <c r="J58" s="27"/>
      <c r="K58" s="26"/>
      <c r="L58" s="27"/>
      <c r="M58" s="26"/>
      <c r="N58" s="27"/>
      <c r="O58" s="92">
        <f>SUM(A62:N62)</f>
        <v>0</v>
      </c>
      <c r="P58" s="95">
        <f>P53+O58</f>
        <v>0</v>
      </c>
    </row>
    <row r="59" spans="1:16" ht="12.6" customHeight="1" x14ac:dyDescent="0.2">
      <c r="A59" s="110"/>
      <c r="B59" s="116"/>
      <c r="C59" s="117"/>
      <c r="D59" s="25"/>
      <c r="E59" s="26"/>
      <c r="F59" s="25"/>
      <c r="G59" s="26"/>
      <c r="H59" s="25"/>
      <c r="I59" s="26"/>
      <c r="J59" s="25"/>
      <c r="K59" s="26"/>
      <c r="L59" s="25"/>
      <c r="M59" s="26"/>
      <c r="N59" s="25"/>
      <c r="O59" s="93"/>
      <c r="P59" s="96"/>
    </row>
    <row r="60" spans="1:16" ht="12.6" customHeight="1" x14ac:dyDescent="0.2">
      <c r="A60" s="110"/>
      <c r="B60" s="116"/>
      <c r="C60" s="117"/>
      <c r="D60" s="25"/>
      <c r="E60" s="26"/>
      <c r="F60" s="25"/>
      <c r="G60" s="26"/>
      <c r="H60" s="25"/>
      <c r="I60" s="26"/>
      <c r="J60" s="25"/>
      <c r="K60" s="26"/>
      <c r="L60" s="25"/>
      <c r="M60" s="26"/>
      <c r="N60" s="25"/>
      <c r="O60" s="93"/>
      <c r="P60" s="96"/>
    </row>
    <row r="61" spans="1:16" ht="12.6" customHeight="1" x14ac:dyDescent="0.2">
      <c r="A61" s="110"/>
      <c r="B61" s="118"/>
      <c r="C61" s="119"/>
      <c r="D61" s="24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93"/>
      <c r="P61" s="96"/>
    </row>
    <row r="62" spans="1:16" s="21" customFormat="1" ht="15" customHeight="1" x14ac:dyDescent="0.2">
      <c r="A62" s="111"/>
      <c r="B62" s="120">
        <f>SUM(D58:D61)</f>
        <v>0</v>
      </c>
      <c r="C62" s="120"/>
      <c r="D62" s="115"/>
      <c r="E62" s="114">
        <f>SUM(F58:F61)</f>
        <v>0</v>
      </c>
      <c r="F62" s="115"/>
      <c r="G62" s="114">
        <f>SUM(H58:H61)</f>
        <v>0</v>
      </c>
      <c r="H62" s="115"/>
      <c r="I62" s="114">
        <f>SUM(J58:J61)</f>
        <v>0</v>
      </c>
      <c r="J62" s="115"/>
      <c r="K62" s="114">
        <f>SUM(L58:L61)</f>
        <v>0</v>
      </c>
      <c r="L62" s="115"/>
      <c r="M62" s="114">
        <f>SUM(N58:N61)</f>
        <v>0</v>
      </c>
      <c r="N62" s="115"/>
      <c r="O62" s="94"/>
      <c r="P62" s="97"/>
    </row>
    <row r="63" spans="1:16" s="21" customFormat="1" ht="19.8" customHeight="1" x14ac:dyDescent="0.2">
      <c r="A63" s="107" t="s">
        <v>26</v>
      </c>
      <c r="B63" s="108"/>
      <c r="C63" s="90">
        <f>SUM(B7,B12,B17,B22,B27,B32,B37,B42,B47,B52,B57,B62)</f>
        <v>0</v>
      </c>
      <c r="D63" s="91"/>
      <c r="E63" s="90">
        <f>SUM(E7,E12,E17,E22,E27,E32,E37,E42,E47,E52,E57,E62)</f>
        <v>0</v>
      </c>
      <c r="F63" s="91"/>
      <c r="G63" s="90">
        <f>SUM(G7,G12,G17,G22,G27,G32,G37,G42,G47,G52,G57,G62)</f>
        <v>0</v>
      </c>
      <c r="H63" s="91"/>
      <c r="I63" s="90">
        <f>SUM(I7,I12,I17,I22,I27,I32,I37,I42,I47,I52,I57,I62)</f>
        <v>0</v>
      </c>
      <c r="J63" s="91"/>
      <c r="K63" s="90">
        <f>SUM(K7,K12,K17,K22,K27,K32,K37,K42,K47,K52,K57,K62)</f>
        <v>0</v>
      </c>
      <c r="L63" s="91"/>
      <c r="M63" s="90">
        <f>SUM(M7,M12,M17,M22,M27,M32,M37,M42,M47,M52,M57,M62)</f>
        <v>0</v>
      </c>
      <c r="N63" s="91"/>
      <c r="O63" s="98">
        <f>SUM(B63:N63)</f>
        <v>0</v>
      </c>
      <c r="P63" s="99"/>
    </row>
    <row r="64" spans="1:16" s="21" customFormat="1" ht="20.399999999999999" customHeight="1" x14ac:dyDescent="0.2">
      <c r="A64" s="102" t="s">
        <v>25</v>
      </c>
      <c r="B64" s="103"/>
      <c r="C64" s="104">
        <f>AVERAGE(B7,B12,B17,B22,B27,B32,B37,B42,B47,B52,B57,B62)</f>
        <v>0</v>
      </c>
      <c r="D64" s="105"/>
      <c r="E64" s="106">
        <f>AVERAGE(E7,E12,E17,E22,E27,E32,E37,E42,E47,E52,E57,E62)</f>
        <v>0</v>
      </c>
      <c r="F64" s="106"/>
      <c r="G64" s="106">
        <f>AVERAGE(G7,G12,G17,G22,G27,G32,G37,G42,G47,G52,G57,G62)</f>
        <v>0</v>
      </c>
      <c r="H64" s="106"/>
      <c r="I64" s="106">
        <f>AVERAGE(I7,I12,I17,I22,I27,I32,I37,I42,I47,I52,I57,I62)</f>
        <v>0</v>
      </c>
      <c r="J64" s="106"/>
      <c r="K64" s="104">
        <f>AVERAGE(K7,K12,K17,K22,K27,K32,K37,K42,K47,K52,K57,K62)</f>
        <v>0</v>
      </c>
      <c r="L64" s="105"/>
      <c r="M64" s="104">
        <f>AVERAGE(M7,M12,M17,M22,M27,M32,M37,M42,M47,M52,M57,M62)</f>
        <v>0</v>
      </c>
      <c r="N64" s="105"/>
      <c r="O64" s="100"/>
      <c r="P64" s="101"/>
    </row>
  </sheetData>
  <mergeCells count="178">
    <mergeCell ref="M64:N64"/>
    <mergeCell ref="M32:N32"/>
    <mergeCell ref="M37:N37"/>
    <mergeCell ref="M42:N42"/>
    <mergeCell ref="M47:N47"/>
    <mergeCell ref="M52:N52"/>
    <mergeCell ref="M57:N57"/>
    <mergeCell ref="M2:N2"/>
    <mergeCell ref="M7:N7"/>
    <mergeCell ref="M12:N12"/>
    <mergeCell ref="M17:N17"/>
    <mergeCell ref="M22:N22"/>
    <mergeCell ref="M27:N27"/>
    <mergeCell ref="M62:N62"/>
    <mergeCell ref="A1:D1"/>
    <mergeCell ref="B2:D2"/>
    <mergeCell ref="E2:F2"/>
    <mergeCell ref="G2:H2"/>
    <mergeCell ref="I2:J2"/>
    <mergeCell ref="K2:L2"/>
    <mergeCell ref="A3:A7"/>
    <mergeCell ref="B3:C3"/>
    <mergeCell ref="O3:O7"/>
    <mergeCell ref="P3:P7"/>
    <mergeCell ref="B4:C4"/>
    <mergeCell ref="B5:C5"/>
    <mergeCell ref="B6:C6"/>
    <mergeCell ref="B7:D7"/>
    <mergeCell ref="E7:F7"/>
    <mergeCell ref="G7:H7"/>
    <mergeCell ref="I7:J7"/>
    <mergeCell ref="K7:L7"/>
    <mergeCell ref="A8:A12"/>
    <mergeCell ref="B8:C8"/>
    <mergeCell ref="G12:H12"/>
    <mergeCell ref="I12:J12"/>
    <mergeCell ref="K12:L12"/>
    <mergeCell ref="O8:O12"/>
    <mergeCell ref="P8:P12"/>
    <mergeCell ref="B9:C9"/>
    <mergeCell ref="B10:C10"/>
    <mergeCell ref="B11:C11"/>
    <mergeCell ref="B12:D12"/>
    <mergeCell ref="E12:F12"/>
    <mergeCell ref="A13:A17"/>
    <mergeCell ref="B13:C13"/>
    <mergeCell ref="O13:O17"/>
    <mergeCell ref="P13:P17"/>
    <mergeCell ref="B14:C14"/>
    <mergeCell ref="B15:C15"/>
    <mergeCell ref="B16:C16"/>
    <mergeCell ref="B17:D17"/>
    <mergeCell ref="E17:F17"/>
    <mergeCell ref="G17:H17"/>
    <mergeCell ref="I17:J17"/>
    <mergeCell ref="K17:L17"/>
    <mergeCell ref="A18:A22"/>
    <mergeCell ref="B18:C18"/>
    <mergeCell ref="G22:H22"/>
    <mergeCell ref="I22:J22"/>
    <mergeCell ref="K22:L22"/>
    <mergeCell ref="O18:O22"/>
    <mergeCell ref="P18:P22"/>
    <mergeCell ref="B19:C19"/>
    <mergeCell ref="B20:C20"/>
    <mergeCell ref="B21:C21"/>
    <mergeCell ref="B22:D22"/>
    <mergeCell ref="E22:F22"/>
    <mergeCell ref="A23:A27"/>
    <mergeCell ref="B23:C23"/>
    <mergeCell ref="O23:O27"/>
    <mergeCell ref="P23:P27"/>
    <mergeCell ref="B24:C24"/>
    <mergeCell ref="B25:C25"/>
    <mergeCell ref="B26:C26"/>
    <mergeCell ref="B27:D27"/>
    <mergeCell ref="E27:F27"/>
    <mergeCell ref="G27:H27"/>
    <mergeCell ref="I27:J27"/>
    <mergeCell ref="K27:L27"/>
    <mergeCell ref="A28:A32"/>
    <mergeCell ref="B28:C28"/>
    <mergeCell ref="G32:H32"/>
    <mergeCell ref="I32:J32"/>
    <mergeCell ref="K32:L32"/>
    <mergeCell ref="O28:O32"/>
    <mergeCell ref="P28:P32"/>
    <mergeCell ref="B29:C29"/>
    <mergeCell ref="B30:C30"/>
    <mergeCell ref="B31:C31"/>
    <mergeCell ref="B32:D32"/>
    <mergeCell ref="E32:F32"/>
    <mergeCell ref="A33:A37"/>
    <mergeCell ref="B33:C33"/>
    <mergeCell ref="O33:O37"/>
    <mergeCell ref="P33:P37"/>
    <mergeCell ref="B34:C34"/>
    <mergeCell ref="B35:C35"/>
    <mergeCell ref="B36:C36"/>
    <mergeCell ref="B37:D37"/>
    <mergeCell ref="E37:F37"/>
    <mergeCell ref="G37:H37"/>
    <mergeCell ref="I37:J37"/>
    <mergeCell ref="K37:L37"/>
    <mergeCell ref="A38:A42"/>
    <mergeCell ref="B38:C38"/>
    <mergeCell ref="G42:H42"/>
    <mergeCell ref="I42:J42"/>
    <mergeCell ref="K42:L42"/>
    <mergeCell ref="O38:O42"/>
    <mergeCell ref="P38:P42"/>
    <mergeCell ref="B39:C39"/>
    <mergeCell ref="B40:C40"/>
    <mergeCell ref="B41:C41"/>
    <mergeCell ref="B42:D42"/>
    <mergeCell ref="E42:F42"/>
    <mergeCell ref="A43:A47"/>
    <mergeCell ref="B43:C43"/>
    <mergeCell ref="O43:O47"/>
    <mergeCell ref="P43:P47"/>
    <mergeCell ref="B44:C44"/>
    <mergeCell ref="B45:C45"/>
    <mergeCell ref="B46:C46"/>
    <mergeCell ref="B47:D47"/>
    <mergeCell ref="E47:F47"/>
    <mergeCell ref="G47:H47"/>
    <mergeCell ref="I47:J47"/>
    <mergeCell ref="K47:L47"/>
    <mergeCell ref="A48:A52"/>
    <mergeCell ref="B48:C48"/>
    <mergeCell ref="G52:H52"/>
    <mergeCell ref="I52:J52"/>
    <mergeCell ref="K52:L52"/>
    <mergeCell ref="O48:O52"/>
    <mergeCell ref="P48:P52"/>
    <mergeCell ref="B49:C49"/>
    <mergeCell ref="B50:C50"/>
    <mergeCell ref="B51:C51"/>
    <mergeCell ref="B52:D52"/>
    <mergeCell ref="E52:F52"/>
    <mergeCell ref="B62:D62"/>
    <mergeCell ref="E62:F62"/>
    <mergeCell ref="A53:A57"/>
    <mergeCell ref="B53:C53"/>
    <mergeCell ref="O53:O57"/>
    <mergeCell ref="P53:P57"/>
    <mergeCell ref="B54:C54"/>
    <mergeCell ref="B55:C55"/>
    <mergeCell ref="B56:C56"/>
    <mergeCell ref="B57:D57"/>
    <mergeCell ref="E57:F57"/>
    <mergeCell ref="G57:H57"/>
    <mergeCell ref="I57:J57"/>
    <mergeCell ref="K57:L57"/>
    <mergeCell ref="E63:F63"/>
    <mergeCell ref="G63:H63"/>
    <mergeCell ref="I63:J63"/>
    <mergeCell ref="K63:L63"/>
    <mergeCell ref="O58:O62"/>
    <mergeCell ref="P58:P62"/>
    <mergeCell ref="M63:N63"/>
    <mergeCell ref="O63:P64"/>
    <mergeCell ref="A64:B64"/>
    <mergeCell ref="C64:D64"/>
    <mergeCell ref="E64:F64"/>
    <mergeCell ref="G64:H64"/>
    <mergeCell ref="I64:J64"/>
    <mergeCell ref="K64:L64"/>
    <mergeCell ref="A63:B63"/>
    <mergeCell ref="C63:D63"/>
    <mergeCell ref="A58:A62"/>
    <mergeCell ref="B58:C58"/>
    <mergeCell ref="G62:H62"/>
    <mergeCell ref="I62:J62"/>
    <mergeCell ref="K62:L62"/>
    <mergeCell ref="B59:C59"/>
    <mergeCell ref="B60:C60"/>
    <mergeCell ref="B61:C61"/>
  </mergeCells>
  <phoneticPr fontId="1"/>
  <pageMargins left="0.39370078740157483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家計管理の仕組み化</vt:lpstr>
      <vt:lpstr>特別費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2020-04-04T15:01:45Z</dcterms:created>
  <dcterms:modified xsi:type="dcterms:W3CDTF">2020-04-05T06:29:56Z</dcterms:modified>
</cp:coreProperties>
</file>